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19\10. jednání - červenec\"/>
    </mc:Choice>
  </mc:AlternateContent>
  <xr:revisionPtr revIDLastSave="0" documentId="13_ncr:1_{BBD85346-FC69-4B33-BBB3-64473ED9A140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distribuce" sheetId="2" r:id="rId1"/>
    <sheet name="HB" sheetId="3" r:id="rId2"/>
    <sheet name="JarK" sheetId="4" r:id="rId3"/>
    <sheet name="JK" sheetId="5" r:id="rId4"/>
    <sheet name="MŠ" sheetId="6" r:id="rId5"/>
    <sheet name="OZ" sheetId="8" r:id="rId6"/>
    <sheet name="PV" sheetId="7" r:id="rId7"/>
    <sheet name="TCD" sheetId="9" r:id="rId8"/>
  </sheets>
  <definedNames>
    <definedName name="_xlnm.Print_Area" localSheetId="0">distribuce!$A$1:$Y$27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20" i="9" l="1"/>
  <c r="Q19" i="9"/>
  <c r="Q18" i="9"/>
  <c r="Q17" i="9"/>
  <c r="Q16" i="9"/>
  <c r="Q16" i="8"/>
  <c r="Q17" i="8"/>
  <c r="Q18" i="8"/>
  <c r="Q19" i="8"/>
  <c r="Q20" i="8"/>
  <c r="Q20" i="7"/>
  <c r="Q20" i="6"/>
  <c r="Q20" i="5"/>
  <c r="Q20" i="4"/>
  <c r="Q20" i="3"/>
  <c r="R21" i="2" l="1"/>
  <c r="E21" i="2"/>
  <c r="D21" i="2"/>
  <c r="Q19" i="7" l="1"/>
  <c r="Q18" i="7"/>
  <c r="Q17" i="7"/>
  <c r="Q19" i="6"/>
  <c r="Q18" i="6"/>
  <c r="Q17" i="6"/>
  <c r="Q19" i="5"/>
  <c r="Q18" i="5"/>
  <c r="Q17" i="5"/>
  <c r="Q19" i="4"/>
  <c r="Q18" i="4"/>
  <c r="Q17" i="4"/>
  <c r="Q18" i="3"/>
  <c r="Q19" i="3"/>
  <c r="Q17" i="3"/>
  <c r="Q17" i="2"/>
  <c r="Q18" i="2"/>
  <c r="Q19" i="2"/>
  <c r="Q16" i="7" l="1"/>
  <c r="Q16" i="6"/>
  <c r="Q16" i="5"/>
  <c r="Q16" i="4"/>
  <c r="Q16" i="3" l="1"/>
  <c r="Q16" i="2"/>
  <c r="R22" i="2" l="1"/>
</calcChain>
</file>

<file path=xl/sharedStrings.xml><?xml version="1.0" encoding="utf-8"?>
<sst xmlns="http://schemas.openxmlformats.org/spreadsheetml/2006/main" count="665" uniqueCount="80">
  <si>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</si>
  <si>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</si>
  <si>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</si>
  <si>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</si>
  <si>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</si>
  <si>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</si>
  <si>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</si>
  <si>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</si>
  <si>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</si>
  <si>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</si>
  <si>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</si>
  <si>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</si>
  <si>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</si>
  <si>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</si>
  <si>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</si>
  <si>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</si>
  <si>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</si>
  <si>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</si>
  <si>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</si>
  <si>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</si>
  <si>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</si>
  <si>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</si>
  <si>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</si>
  <si>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</si>
  <si>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</si>
  <si>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</si>
  <si>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</si>
  <si>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</si>
  <si>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</si>
  <si>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expert: první losované pořadí</t>
  </si>
  <si>
    <t>expert: druhé losované pořadí</t>
  </si>
  <si>
    <t>Umělecká, dramaturgická a/nebo programová kvalita projektu</t>
  </si>
  <si>
    <t>Distribuční a marketingová strategie</t>
  </si>
  <si>
    <r>
      <t>Dotační okruh:</t>
    </r>
    <r>
      <rPr>
        <sz val="11"/>
        <color theme="1"/>
        <rFont val="Calibri"/>
        <family val="2"/>
        <charset val="238"/>
        <scheme val="minor"/>
      </rPr>
      <t xml:space="preserve"> 3. distribuce kinematografického díla</t>
    </r>
  </si>
  <si>
    <t>Distribuce filmu</t>
  </si>
  <si>
    <t xml:space="preserve">Podpora je určena pro distribuci: </t>
  </si>
  <si>
    <t xml:space="preserve"> - jednotlivých kinematografických děl</t>
  </si>
  <si>
    <t xml:space="preserve"> - pásma kinematografických děl, která jsou jedním distribučním titulem v délce standardní celovečerní stopáže nad 60 minut</t>
  </si>
  <si>
    <t>1. posílení pozice českého filmu v distribuční nabídce</t>
  </si>
  <si>
    <t>2. podpora českých debutů a náročných kinematografických děl v distribuční nabídce</t>
  </si>
  <si>
    <t>3. podpora zahraničních kinematografických děl v distribuční nabídce</t>
  </si>
  <si>
    <r>
      <t xml:space="preserve">Finanční alokace: </t>
    </r>
    <r>
      <rPr>
        <sz val="9.5"/>
        <rFont val="Arial"/>
        <family val="2"/>
        <charset val="238"/>
      </rPr>
      <t>6 000 000 Kč</t>
    </r>
  </si>
  <si>
    <r>
      <rPr>
        <b/>
        <sz val="11"/>
        <color theme="1"/>
        <rFont val="Calibri"/>
        <family val="2"/>
        <charset val="238"/>
        <scheme val="minor"/>
      </rPr>
      <t>Forma podpory:</t>
    </r>
    <r>
      <rPr>
        <sz val="11"/>
        <color theme="1"/>
        <rFont val="Calibri"/>
        <family val="2"/>
        <charset val="238"/>
        <scheme val="minor"/>
      </rPr>
      <t xml:space="preserve"> neinvestiční dotace</t>
    </r>
  </si>
  <si>
    <r>
      <t>Lhůta pro podávání žádostí:</t>
    </r>
    <r>
      <rPr>
        <sz val="11"/>
        <color theme="1"/>
        <rFont val="Calibri"/>
        <family val="2"/>
        <charset val="238"/>
        <scheme val="minor"/>
      </rPr>
      <t xml:space="preserve"> 2. 4. 2019 - 30. 9. 2019</t>
    </r>
  </si>
  <si>
    <r>
      <t>Lhůta pro dokončení projektu:</t>
    </r>
    <r>
      <rPr>
        <sz val="11"/>
        <color theme="1"/>
        <rFont val="Calibri"/>
        <family val="2"/>
        <charset val="238"/>
        <scheme val="minor"/>
      </rPr>
      <t xml:space="preserve"> dle žádosti, nejpozději do 30. 9. 2020</t>
    </r>
  </si>
  <si>
    <t>4. dostupnost kinematografických děl v regionálních jednosálových a dvousálových kinech</t>
  </si>
  <si>
    <t>Výzva je určená pro distribuci českých kinematografických děl (ve smyslu § 2 odst. 1 písm. f) zákona o audiovizi) i zahraničních kinematografických děl.</t>
  </si>
  <si>
    <r>
      <t>Evidenční číslo výzvy:</t>
    </r>
    <r>
      <rPr>
        <sz val="11"/>
        <color theme="1"/>
        <rFont val="Calibri"/>
        <family val="2"/>
        <charset val="238"/>
        <scheme val="minor"/>
      </rPr>
      <t xml:space="preserve"> 2019-3-1-2</t>
    </r>
  </si>
  <si>
    <t>2968/2019</t>
  </si>
  <si>
    <t>Jiří Suchý - Lehce s životem se prát</t>
  </si>
  <si>
    <t>CINEART TV Prague s.r.o.</t>
  </si>
  <si>
    <t>Hodoušková, Markéta</t>
  </si>
  <si>
    <t>ano</t>
  </si>
  <si>
    <t>neinvestiční dotace</t>
  </si>
  <si>
    <t>Schmarc, Vít</t>
  </si>
  <si>
    <t>x</t>
  </si>
  <si>
    <t>70%</t>
  </si>
  <si>
    <t>2970/2019</t>
  </si>
  <si>
    <t>Distribuce filmu Pavarotti</t>
  </si>
  <si>
    <t>Bontonfilm a.s.</t>
  </si>
  <si>
    <t>Škach, Vladislav</t>
  </si>
  <si>
    <t>Pechánková, Milica</t>
  </si>
  <si>
    <t>ne</t>
  </si>
  <si>
    <t>2972/2019</t>
  </si>
  <si>
    <t>První akční hrdina</t>
  </si>
  <si>
    <t>Skopal, Pavel</t>
  </si>
  <si>
    <t>Jílek, Jan</t>
  </si>
  <si>
    <t>3024/2019</t>
  </si>
  <si>
    <t>Distribuce filmu Hodinářův učeň</t>
  </si>
  <si>
    <t>Poláková, Jarmila</t>
  </si>
  <si>
    <t>Slavík, Petr</t>
  </si>
  <si>
    <t>55%</t>
  </si>
  <si>
    <t>3029/2019</t>
  </si>
  <si>
    <t>Distribuce filmu NABARVENÉ PTÁČE</t>
  </si>
  <si>
    <t>AQS, a.s.</t>
  </si>
  <si>
    <t>Vadocký, Daniel</t>
  </si>
  <si>
    <t>Voráč, Jiří</t>
  </si>
  <si>
    <t>radní nebodoval</t>
  </si>
  <si>
    <t>radní nebodovala</t>
  </si>
  <si>
    <t>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</si>
</sst>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rgb="FF00000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rgb="FFB4B4B4"/>
      </left>
      <right/>
      <top style="thin">
        <color rgb="FFB4B4B4"/>
      </top>
      <bottom/>
      <diagonal/>
    </border>
    <border>
      <left/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/>
      <top/>
      <bottom style="thin">
        <color rgb="FFB4B4B4"/>
      </bottom>
      <diagonal/>
    </border>
    <border>
      <left/>
      <right style="thin">
        <color rgb="FFB4B4B4"/>
      </right>
      <top/>
      <bottom style="thin">
        <color rgb="FFB4B4B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</borders>
  <cellStyleXfs count="3">
    <xf numFmtId="0" fontId="0" fillId="0" borderId="0"/>
    <xf numFmtId="0" fontId="7" fillId="0" borderId="0"/>
    <xf numFmtId="0" fontId="8" fillId="0" borderId="0" applyFill="0" applyProtection="0"/>
  </cellStyleXfs>
  <cellXfs count="62">
    <xf numFmtId="0" fontId="0" fillId="0" borderId="0" xfId="0"/>
    <xf numFmtId="0" fontId="3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2" fontId="4" fillId="2" borderId="0" xfId="0" applyNumberFormat="1" applyFont="1" applyFill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2" fontId="5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2" fontId="4" fillId="2" borderId="1" xfId="0" applyNumberFormat="1" applyFont="1" applyFill="1" applyBorder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5" fillId="2" borderId="1" xfId="0" applyFont="1" applyFill="1" applyBorder="1" applyAlignment="1">
      <alignment horizontal="left" vertical="top" wrapText="1"/>
    </xf>
    <xf numFmtId="0" fontId="4" fillId="2" borderId="9" xfId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vertical="top"/>
    </xf>
    <xf numFmtId="0" fontId="1" fillId="2" borderId="0" xfId="0" applyFont="1" applyFill="1" applyAlignment="1">
      <alignment vertical="top"/>
    </xf>
    <xf numFmtId="3" fontId="4" fillId="2" borderId="9" xfId="1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>
      <alignment horizontal="left" vertical="top"/>
    </xf>
    <xf numFmtId="0" fontId="4" fillId="2" borderId="10" xfId="1" applyFont="1" applyFill="1" applyBorder="1" applyAlignment="1" applyProtection="1">
      <alignment horizontal="left" vertical="top"/>
      <protection locked="0"/>
    </xf>
    <xf numFmtId="3" fontId="4" fillId="2" borderId="10" xfId="1" applyNumberFormat="1" applyFont="1" applyFill="1" applyBorder="1" applyAlignment="1" applyProtection="1">
      <alignment horizontal="right" vertical="center"/>
      <protection locked="0"/>
    </xf>
    <xf numFmtId="2" fontId="4" fillId="2" borderId="10" xfId="0" applyNumberFormat="1" applyFont="1" applyFill="1" applyBorder="1" applyAlignment="1">
      <alignment horizontal="left" vertical="top"/>
    </xf>
    <xf numFmtId="3" fontId="4" fillId="2" borderId="10" xfId="0" applyNumberFormat="1" applyFont="1" applyFill="1" applyBorder="1" applyAlignment="1">
      <alignment horizontal="right" vertical="top" wrapText="1"/>
    </xf>
    <xf numFmtId="49" fontId="4" fillId="2" borderId="10" xfId="0" applyNumberFormat="1" applyFont="1" applyFill="1" applyBorder="1" applyAlignment="1">
      <alignment horizontal="center" vertical="top"/>
    </xf>
    <xf numFmtId="14" fontId="4" fillId="2" borderId="10" xfId="1" applyNumberFormat="1" applyFont="1" applyFill="1" applyBorder="1" applyAlignment="1" applyProtection="1">
      <alignment horizontal="center" vertical="top"/>
      <protection locked="0"/>
    </xf>
    <xf numFmtId="2" fontId="5" fillId="2" borderId="10" xfId="0" applyNumberFormat="1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3" fontId="4" fillId="2" borderId="10" xfId="1" applyNumberFormat="1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/>
    </xf>
    <xf numFmtId="3" fontId="4" fillId="2" borderId="0" xfId="0" applyNumberFormat="1" applyFont="1" applyFill="1" applyBorder="1" applyAlignment="1">
      <alignment vertical="top"/>
    </xf>
    <xf numFmtId="3" fontId="4" fillId="2" borderId="0" xfId="0" applyNumberFormat="1" applyFont="1" applyFill="1" applyBorder="1" applyAlignment="1">
      <alignment horizontal="left" vertical="top"/>
    </xf>
    <xf numFmtId="3" fontId="4" fillId="2" borderId="0" xfId="0" applyNumberFormat="1" applyFont="1" applyFill="1" applyBorder="1" applyAlignment="1">
      <alignment horizontal="right" vertical="top"/>
    </xf>
    <xf numFmtId="0" fontId="5" fillId="2" borderId="10" xfId="0" applyFont="1" applyFill="1" applyBorder="1" applyAlignment="1">
      <alignment vertical="top" wrapText="1"/>
    </xf>
    <xf numFmtId="0" fontId="4" fillId="2" borderId="11" xfId="1" applyFont="1" applyFill="1" applyBorder="1" applyAlignment="1" applyProtection="1">
      <alignment horizontal="left" vertical="top"/>
      <protection locked="0"/>
    </xf>
    <xf numFmtId="3" fontId="4" fillId="2" borderId="11" xfId="1" applyNumberFormat="1" applyFont="1" applyFill="1" applyBorder="1" applyAlignment="1" applyProtection="1">
      <alignment horizontal="right" vertical="center"/>
      <protection locked="0"/>
    </xf>
    <xf numFmtId="2" fontId="4" fillId="2" borderId="11" xfId="0" applyNumberFormat="1" applyFont="1" applyFill="1" applyBorder="1" applyAlignment="1">
      <alignment horizontal="left" vertical="top"/>
    </xf>
    <xf numFmtId="3" fontId="4" fillId="2" borderId="11" xfId="0" applyNumberFormat="1" applyFont="1" applyFill="1" applyBorder="1" applyAlignment="1">
      <alignment horizontal="right" vertical="top" wrapText="1"/>
    </xf>
    <xf numFmtId="49" fontId="4" fillId="2" borderId="11" xfId="0" applyNumberFormat="1" applyFont="1" applyFill="1" applyBorder="1" applyAlignment="1">
      <alignment horizontal="center" vertical="top"/>
    </xf>
    <xf numFmtId="14" fontId="4" fillId="2" borderId="11" xfId="1" applyNumberFormat="1" applyFont="1" applyFill="1" applyBorder="1" applyAlignment="1" applyProtection="1">
      <alignment horizontal="center" vertical="top"/>
      <protection locked="0"/>
    </xf>
    <xf numFmtId="2" fontId="4" fillId="2" borderId="0" xfId="0" applyNumberFormat="1" applyFont="1" applyFill="1" applyBorder="1" applyAlignment="1">
      <alignment horizontal="left" vertical="top"/>
    </xf>
    <xf numFmtId="0" fontId="5" fillId="2" borderId="10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vertical="top" wrapText="1"/>
    </xf>
    <xf numFmtId="2" fontId="5" fillId="2" borderId="10" xfId="0" applyNumberFormat="1" applyFont="1" applyFill="1" applyBorder="1" applyAlignment="1">
      <alignment vertical="top" wrapText="1"/>
    </xf>
    <xf numFmtId="0" fontId="4" fillId="2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 wrapText="1"/>
    </xf>
    <xf numFmtId="2" fontId="5" fillId="2" borderId="2" xfId="0" applyNumberFormat="1" applyFont="1" applyFill="1" applyBorder="1" applyAlignment="1">
      <alignment vertical="top" wrapText="1"/>
    </xf>
    <xf numFmtId="2" fontId="5" fillId="2" borderId="4" xfId="0" applyNumberFormat="1" applyFont="1" applyFill="1" applyBorder="1" applyAlignment="1">
      <alignment vertical="top" wrapText="1"/>
    </xf>
    <xf numFmtId="2" fontId="5" fillId="2" borderId="3" xfId="0" applyNumberFormat="1" applyFont="1" applyFill="1" applyBorder="1" applyAlignment="1">
      <alignment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center" vertical="top"/>
      <protection locked="0"/>
    </xf>
    <xf numFmtId="9" fontId="4" fillId="2" borderId="10" xfId="1" applyNumberFormat="1" applyFont="1" applyFill="1" applyBorder="1" applyAlignment="1" applyProtection="1">
      <alignment horizontal="center" vertical="top"/>
      <protection locked="0"/>
    </xf>
    <xf numFmtId="0" fontId="4" fillId="2" borderId="11" xfId="1" applyFont="1" applyFill="1" applyBorder="1" applyAlignment="1" applyProtection="1">
      <alignment horizontal="center" vertical="top"/>
      <protection locked="0"/>
    </xf>
    <xf numFmtId="9" fontId="4" fillId="2" borderId="11" xfId="1" applyNumberFormat="1" applyFont="1" applyFill="1" applyBorder="1" applyAlignment="1" applyProtection="1">
      <alignment horizontal="center" vertical="top"/>
      <protection locked="0"/>
    </xf>
  </cellXfs>
  <cellStyles count="3">
    <cellStyle name="Normální" xfId="0" builtinId="0"/>
    <cellStyle name="Normální 2" xfId="1" xr:uid="{1F7830BF-FCBF-4C6F-A8C5-4F8EC58D9315}"/>
    <cellStyle name="Normální 3" xfId="2" xr:uid="{7F5A9EFD-F5E2-462C-B11E-EC9F1C39DFD8}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L22"/>
  <sheetViews>
    <sheetView tabSelected="1" zoomScale="78" zoomScaleNormal="78" workbookViewId="0">
      <selection activeCell="W21" sqref="W21"/>
    </sheetView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13" customWidth="1"/>
    <col min="5" max="5" width="15" style="13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8" width="14.42578125" style="2" customWidth="1"/>
    <col min="19" max="19" width="19.7109375" style="2" customWidth="1"/>
    <col min="20" max="20" width="10.28515625" style="13" customWidth="1"/>
    <col min="21" max="21" width="9.28515625" style="2" customWidth="1"/>
    <col min="22" max="22" width="9.28515625" style="13" customWidth="1"/>
    <col min="23" max="23" width="10.28515625" style="2" customWidth="1"/>
    <col min="24" max="24" width="15.7109375" style="13" customWidth="1"/>
    <col min="25" max="25" width="15.7109375" style="2" customWidth="1"/>
    <col min="26" max="16384" width="9.140625" style="2"/>
  </cols>
  <sheetData>
    <row r="1" spans="1:90" ht="38.25" customHeight="1" x14ac:dyDescent="0.25">
      <c r="A1" s="1" t="s">
        <v>34</v>
      </c>
    </row>
    <row r="2" spans="1:90" ht="15" x14ac:dyDescent="0.25">
      <c r="A2" s="8" t="s">
        <v>47</v>
      </c>
      <c r="D2" s="14" t="s">
        <v>22</v>
      </c>
    </row>
    <row r="3" spans="1:90" ht="15" x14ac:dyDescent="0.25">
      <c r="A3" s="4" t="s">
        <v>33</v>
      </c>
      <c r="D3" s="13" t="s">
        <v>38</v>
      </c>
    </row>
    <row r="4" spans="1:90" ht="15" x14ac:dyDescent="0.25">
      <c r="A4" s="8" t="s">
        <v>43</v>
      </c>
      <c r="D4" s="13" t="s">
        <v>39</v>
      </c>
    </row>
    <row r="5" spans="1:90" x14ac:dyDescent="0.25">
      <c r="A5" s="8" t="s">
        <v>41</v>
      </c>
      <c r="D5" s="13" t="s">
        <v>40</v>
      </c>
    </row>
    <row r="6" spans="1:90" x14ac:dyDescent="0.25">
      <c r="A6" s="8"/>
      <c r="D6" s="13" t="s">
        <v>45</v>
      </c>
    </row>
    <row r="7" spans="1:90" ht="15" x14ac:dyDescent="0.25">
      <c r="A7" s="8" t="s">
        <v>44</v>
      </c>
    </row>
    <row r="8" spans="1:90" x14ac:dyDescent="0.25">
      <c r="A8" s="4" t="s">
        <v>21</v>
      </c>
      <c r="D8" s="15" t="s">
        <v>23</v>
      </c>
    </row>
    <row r="9" spans="1:90" ht="15" x14ac:dyDescent="0.25">
      <c r="A9" s="9" t="s">
        <v>42</v>
      </c>
      <c r="D9" s="13" t="s">
        <v>35</v>
      </c>
      <c r="F9" s="2" t="s">
        <v>36</v>
      </c>
    </row>
    <row r="10" spans="1:90" ht="27" customHeight="1" x14ac:dyDescent="0.25">
      <c r="F10" s="43" t="s">
        <v>37</v>
      </c>
      <c r="G10" s="43"/>
      <c r="H10" s="43"/>
      <c r="I10" s="43"/>
      <c r="J10" s="43"/>
    </row>
    <row r="11" spans="1:90" ht="25.15" customHeight="1" x14ac:dyDescent="0.2">
      <c r="D11" s="44" t="s">
        <v>46</v>
      </c>
      <c r="E11" s="44"/>
      <c r="F11" s="44"/>
      <c r="G11" s="44"/>
      <c r="H11" s="44"/>
      <c r="I11" s="44"/>
      <c r="J11" s="44"/>
    </row>
    <row r="12" spans="1:90" x14ac:dyDescent="0.25">
      <c r="A12" s="4"/>
    </row>
    <row r="13" spans="1:90" ht="26.45" customHeight="1" x14ac:dyDescent="0.25">
      <c r="A13" s="40" t="s">
        <v>0</v>
      </c>
      <c r="B13" s="40" t="s">
        <v>1</v>
      </c>
      <c r="C13" s="40" t="s">
        <v>16</v>
      </c>
      <c r="D13" s="41" t="s">
        <v>13</v>
      </c>
      <c r="E13" s="42" t="s">
        <v>2</v>
      </c>
      <c r="F13" s="40" t="s">
        <v>29</v>
      </c>
      <c r="G13" s="40"/>
      <c r="H13" s="40" t="s">
        <v>30</v>
      </c>
      <c r="I13" s="40"/>
      <c r="J13" s="40" t="s">
        <v>31</v>
      </c>
      <c r="K13" s="40" t="s">
        <v>14</v>
      </c>
      <c r="L13" s="40" t="s">
        <v>15</v>
      </c>
      <c r="M13" s="40" t="s">
        <v>27</v>
      </c>
      <c r="N13" s="40" t="s">
        <v>28</v>
      </c>
      <c r="O13" s="40" t="s">
        <v>32</v>
      </c>
      <c r="P13" s="40" t="s">
        <v>3</v>
      </c>
      <c r="Q13" s="40" t="s">
        <v>4</v>
      </c>
      <c r="R13" s="40" t="s">
        <v>5</v>
      </c>
      <c r="S13" s="40" t="s">
        <v>6</v>
      </c>
      <c r="T13" s="41" t="s">
        <v>7</v>
      </c>
      <c r="U13" s="40" t="s">
        <v>8</v>
      </c>
      <c r="V13" s="41" t="s">
        <v>9</v>
      </c>
      <c r="W13" s="40" t="s">
        <v>10</v>
      </c>
      <c r="X13" s="41" t="s">
        <v>11</v>
      </c>
      <c r="Y13" s="40" t="s">
        <v>12</v>
      </c>
    </row>
    <row r="14" spans="1:90" ht="59.45" customHeight="1" x14ac:dyDescent="0.25">
      <c r="A14" s="40"/>
      <c r="B14" s="40"/>
      <c r="C14" s="40"/>
      <c r="D14" s="41"/>
      <c r="E14" s="42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1"/>
      <c r="U14" s="40"/>
      <c r="V14" s="41"/>
      <c r="W14" s="40"/>
      <c r="X14" s="41"/>
      <c r="Y14" s="40"/>
    </row>
    <row r="15" spans="1:90" ht="28.9" customHeight="1" x14ac:dyDescent="0.25">
      <c r="A15" s="40"/>
      <c r="B15" s="40"/>
      <c r="C15" s="40"/>
      <c r="D15" s="41"/>
      <c r="E15" s="42"/>
      <c r="F15" s="24" t="s">
        <v>24</v>
      </c>
      <c r="G15" s="25" t="s">
        <v>25</v>
      </c>
      <c r="H15" s="25" t="s">
        <v>24</v>
      </c>
      <c r="I15" s="25" t="s">
        <v>25</v>
      </c>
      <c r="J15" s="25" t="s">
        <v>26</v>
      </c>
      <c r="K15" s="25" t="s">
        <v>18</v>
      </c>
      <c r="L15" s="25" t="s">
        <v>18</v>
      </c>
      <c r="M15" s="25" t="s">
        <v>19</v>
      </c>
      <c r="N15" s="25" t="s">
        <v>20</v>
      </c>
      <c r="O15" s="25" t="s">
        <v>20</v>
      </c>
      <c r="P15" s="25" t="s">
        <v>19</v>
      </c>
      <c r="Q15" s="25"/>
      <c r="R15" s="25"/>
      <c r="S15" s="25"/>
      <c r="T15" s="32"/>
      <c r="U15" s="25"/>
      <c r="V15" s="32"/>
      <c r="W15" s="25"/>
      <c r="X15" s="32"/>
      <c r="Y15" s="25"/>
    </row>
    <row r="16" spans="1:90" s="6" customFormat="1" ht="12.75" customHeight="1" x14ac:dyDescent="0.25">
      <c r="A16" s="18" t="s">
        <v>48</v>
      </c>
      <c r="B16" s="18" t="s">
        <v>50</v>
      </c>
      <c r="C16" s="18" t="s">
        <v>49</v>
      </c>
      <c r="D16" s="26">
        <v>503970</v>
      </c>
      <c r="E16" s="26">
        <v>250000</v>
      </c>
      <c r="F16" s="18" t="s">
        <v>51</v>
      </c>
      <c r="G16" s="27" t="s">
        <v>52</v>
      </c>
      <c r="H16" s="18" t="s">
        <v>54</v>
      </c>
      <c r="I16" s="27" t="s">
        <v>55</v>
      </c>
      <c r="J16" s="20">
        <v>31.6</v>
      </c>
      <c r="K16" s="20">
        <v>13</v>
      </c>
      <c r="L16" s="20">
        <v>12</v>
      </c>
      <c r="M16" s="20">
        <v>5</v>
      </c>
      <c r="N16" s="20">
        <v>8</v>
      </c>
      <c r="O16" s="20">
        <v>9</v>
      </c>
      <c r="P16" s="20">
        <v>5</v>
      </c>
      <c r="Q16" s="20">
        <f>SUM(J16:P16)</f>
        <v>83.6</v>
      </c>
      <c r="R16" s="21">
        <v>250000</v>
      </c>
      <c r="S16" s="18" t="s">
        <v>53</v>
      </c>
      <c r="T16" s="58" t="s">
        <v>52</v>
      </c>
      <c r="U16" s="22" t="s">
        <v>52</v>
      </c>
      <c r="V16" s="59">
        <v>0.5</v>
      </c>
      <c r="W16" s="22" t="s">
        <v>56</v>
      </c>
      <c r="X16" s="23">
        <v>44012</v>
      </c>
      <c r="Y16" s="23">
        <v>44012</v>
      </c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</row>
    <row r="17" spans="1:90" s="17" customFormat="1" ht="12.75" customHeight="1" x14ac:dyDescent="0.25">
      <c r="A17" s="18" t="s">
        <v>57</v>
      </c>
      <c r="B17" s="18" t="s">
        <v>59</v>
      </c>
      <c r="C17" s="18" t="s">
        <v>58</v>
      </c>
      <c r="D17" s="19">
        <v>513660</v>
      </c>
      <c r="E17" s="19">
        <v>150000</v>
      </c>
      <c r="F17" s="18" t="s">
        <v>60</v>
      </c>
      <c r="G17" s="18" t="s">
        <v>55</v>
      </c>
      <c r="H17" s="18" t="s">
        <v>61</v>
      </c>
      <c r="I17" s="18" t="s">
        <v>52</v>
      </c>
      <c r="J17" s="20">
        <v>23.6</v>
      </c>
      <c r="K17" s="20">
        <v>13</v>
      </c>
      <c r="L17" s="20">
        <v>8.8000000000000007</v>
      </c>
      <c r="M17" s="20">
        <v>4</v>
      </c>
      <c r="N17" s="20">
        <v>4.5999999999999996</v>
      </c>
      <c r="O17" s="20">
        <v>4.5999999999999996</v>
      </c>
      <c r="P17" s="20">
        <v>4</v>
      </c>
      <c r="Q17" s="20">
        <f t="shared" ref="Q17:Q19" si="0">SUM(J17:P17)</f>
        <v>62.600000000000009</v>
      </c>
      <c r="R17" s="21"/>
      <c r="S17" s="18" t="s">
        <v>53</v>
      </c>
      <c r="T17" s="58" t="s">
        <v>62</v>
      </c>
      <c r="U17" s="22"/>
      <c r="V17" s="59">
        <v>0.28999999999999998</v>
      </c>
      <c r="W17" s="22"/>
      <c r="X17" s="23">
        <v>43981</v>
      </c>
      <c r="Y17" s="23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</row>
    <row r="18" spans="1:90" s="17" customFormat="1" ht="12.75" customHeight="1" x14ac:dyDescent="0.25">
      <c r="A18" s="18" t="s">
        <v>63</v>
      </c>
      <c r="B18" s="18" t="s">
        <v>59</v>
      </c>
      <c r="C18" s="18" t="s">
        <v>64</v>
      </c>
      <c r="D18" s="19">
        <v>608000</v>
      </c>
      <c r="E18" s="19">
        <v>317000</v>
      </c>
      <c r="F18" s="18" t="s">
        <v>65</v>
      </c>
      <c r="G18" s="18" t="s">
        <v>52</v>
      </c>
      <c r="H18" s="18" t="s">
        <v>66</v>
      </c>
      <c r="I18" s="18" t="s">
        <v>62</v>
      </c>
      <c r="J18" s="20">
        <v>24.8</v>
      </c>
      <c r="K18" s="20">
        <v>13.2</v>
      </c>
      <c r="L18" s="20">
        <v>8.6</v>
      </c>
      <c r="M18" s="20">
        <v>3.4</v>
      </c>
      <c r="N18" s="20">
        <v>5.8</v>
      </c>
      <c r="O18" s="20">
        <v>5.2</v>
      </c>
      <c r="P18" s="20">
        <v>4</v>
      </c>
      <c r="Q18" s="20">
        <f t="shared" si="0"/>
        <v>65</v>
      </c>
      <c r="R18" s="21"/>
      <c r="S18" s="18" t="s">
        <v>53</v>
      </c>
      <c r="T18" s="58" t="s">
        <v>52</v>
      </c>
      <c r="U18" s="22"/>
      <c r="V18" s="59">
        <v>0.6</v>
      </c>
      <c r="W18" s="22"/>
      <c r="X18" s="23">
        <v>44012</v>
      </c>
      <c r="Y18" s="23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</row>
    <row r="19" spans="1:90" s="17" customFormat="1" ht="12.75" customHeight="1" x14ac:dyDescent="0.25">
      <c r="A19" s="33" t="s">
        <v>67</v>
      </c>
      <c r="B19" s="33" t="s">
        <v>59</v>
      </c>
      <c r="C19" s="33" t="s">
        <v>68</v>
      </c>
      <c r="D19" s="34">
        <v>6053446</v>
      </c>
      <c r="E19" s="34">
        <v>600000</v>
      </c>
      <c r="F19" s="33" t="s">
        <v>69</v>
      </c>
      <c r="G19" s="33" t="s">
        <v>52</v>
      </c>
      <c r="H19" s="33" t="s">
        <v>70</v>
      </c>
      <c r="I19" s="33" t="s">
        <v>52</v>
      </c>
      <c r="J19" s="35">
        <v>32.200000000000003</v>
      </c>
      <c r="K19" s="35">
        <v>13.2</v>
      </c>
      <c r="L19" s="35">
        <v>13</v>
      </c>
      <c r="M19" s="35">
        <v>4.5999999999999996</v>
      </c>
      <c r="N19" s="35">
        <v>7</v>
      </c>
      <c r="O19" s="35">
        <v>8</v>
      </c>
      <c r="P19" s="35">
        <v>4</v>
      </c>
      <c r="Q19" s="35">
        <f t="shared" si="0"/>
        <v>82</v>
      </c>
      <c r="R19" s="36">
        <v>500000</v>
      </c>
      <c r="S19" s="33" t="s">
        <v>53</v>
      </c>
      <c r="T19" s="60" t="s">
        <v>62</v>
      </c>
      <c r="U19" s="37" t="s">
        <v>52</v>
      </c>
      <c r="V19" s="61">
        <v>0.1</v>
      </c>
      <c r="W19" s="37" t="s">
        <v>71</v>
      </c>
      <c r="X19" s="38">
        <v>44012</v>
      </c>
      <c r="Y19" s="38">
        <v>44012</v>
      </c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</row>
    <row r="20" spans="1:90" s="17" customFormat="1" ht="12.75" customHeight="1" x14ac:dyDescent="0.25">
      <c r="A20" s="18" t="s">
        <v>72</v>
      </c>
      <c r="B20" s="18" t="s">
        <v>74</v>
      </c>
      <c r="C20" s="18" t="s">
        <v>73</v>
      </c>
      <c r="D20" s="19">
        <v>3776121</v>
      </c>
      <c r="E20" s="19">
        <v>1500000</v>
      </c>
      <c r="F20" s="18" t="s">
        <v>75</v>
      </c>
      <c r="G20" s="18" t="s">
        <v>52</v>
      </c>
      <c r="H20" s="18" t="s">
        <v>76</v>
      </c>
      <c r="I20" s="18" t="s">
        <v>52</v>
      </c>
      <c r="J20" s="20">
        <v>32.428600000000003</v>
      </c>
      <c r="K20" s="20">
        <v>13.2857</v>
      </c>
      <c r="L20" s="20">
        <v>14.428599999999999</v>
      </c>
      <c r="M20" s="20">
        <v>5</v>
      </c>
      <c r="N20" s="20">
        <v>6.5713999999999997</v>
      </c>
      <c r="O20" s="20">
        <v>7.4286000000000003</v>
      </c>
      <c r="P20" s="20">
        <v>4.7142999999999997</v>
      </c>
      <c r="Q20" s="20">
        <v>83.857100000000003</v>
      </c>
      <c r="R20" s="21">
        <v>1000000</v>
      </c>
      <c r="S20" s="18" t="s">
        <v>53</v>
      </c>
      <c r="T20" s="58" t="s">
        <v>62</v>
      </c>
      <c r="U20" s="22" t="s">
        <v>52</v>
      </c>
      <c r="V20" s="59">
        <v>0.4</v>
      </c>
      <c r="W20" s="22" t="s">
        <v>79</v>
      </c>
      <c r="X20" s="23">
        <v>43921</v>
      </c>
      <c r="Y20" s="23">
        <v>43921</v>
      </c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</row>
    <row r="21" spans="1:90" x14ac:dyDescent="0.25">
      <c r="A21" s="17"/>
      <c r="B21" s="17"/>
      <c r="C21" s="17"/>
      <c r="D21" s="29">
        <f>SUM(D16:D20)</f>
        <v>11455197</v>
      </c>
      <c r="E21" s="29">
        <f>SUM(E16:E20)</f>
        <v>2817000</v>
      </c>
      <c r="F21" s="30"/>
      <c r="G21" s="39"/>
      <c r="H21" s="39"/>
      <c r="I21" s="17"/>
      <c r="J21" s="17"/>
      <c r="K21" s="17"/>
      <c r="L21" s="17"/>
      <c r="M21" s="17"/>
      <c r="N21" s="17"/>
      <c r="O21" s="17"/>
      <c r="P21" s="17"/>
      <c r="Q21" s="17"/>
      <c r="R21" s="31">
        <f>SUM(R16:R20)</f>
        <v>1750000</v>
      </c>
      <c r="S21" s="17"/>
      <c r="T21" s="28"/>
      <c r="U21" s="17"/>
      <c r="V21" s="28"/>
      <c r="W21" s="17"/>
      <c r="X21" s="28"/>
      <c r="Y21" s="17"/>
    </row>
    <row r="22" spans="1:90" x14ac:dyDescent="0.25">
      <c r="A22" s="17"/>
      <c r="B22" s="17"/>
      <c r="C22" s="17"/>
      <c r="D22" s="28"/>
      <c r="E22" s="29"/>
      <c r="F22" s="30"/>
      <c r="G22" s="30"/>
      <c r="H22" s="30"/>
      <c r="I22" s="17"/>
      <c r="J22" s="17"/>
      <c r="K22" s="17"/>
      <c r="L22" s="17"/>
      <c r="M22" s="17"/>
      <c r="N22" s="17"/>
      <c r="O22" s="17"/>
      <c r="P22" s="17"/>
      <c r="Q22" s="17" t="s">
        <v>17</v>
      </c>
      <c r="R22" s="31">
        <f>6000000-R21</f>
        <v>4250000</v>
      </c>
      <c r="S22" s="17"/>
      <c r="T22" s="28"/>
      <c r="U22" s="17"/>
      <c r="V22" s="28"/>
      <c r="W22" s="17"/>
      <c r="X22" s="28"/>
      <c r="Y22" s="17"/>
    </row>
  </sheetData>
  <sortState ref="A13:BT16">
    <sortCondition ref="A13"/>
  </sortState>
  <mergeCells count="25">
    <mergeCell ref="Y13:Y14"/>
    <mergeCell ref="J13:J14"/>
    <mergeCell ref="K13:K14"/>
    <mergeCell ref="L13:L14"/>
    <mergeCell ref="V13:V14"/>
    <mergeCell ref="M13:M14"/>
    <mergeCell ref="N13:N14"/>
    <mergeCell ref="O13:O14"/>
    <mergeCell ref="P13:P14"/>
    <mergeCell ref="W13:W14"/>
    <mergeCell ref="U13:U14"/>
    <mergeCell ref="Q13:Q14"/>
    <mergeCell ref="R13:R14"/>
    <mergeCell ref="S13:S14"/>
    <mergeCell ref="T13:T14"/>
    <mergeCell ref="F10:J10"/>
    <mergeCell ref="D11:J11"/>
    <mergeCell ref="F13:G14"/>
    <mergeCell ref="H13:I14"/>
    <mergeCell ref="X13:X14"/>
    <mergeCell ref="A13:A15"/>
    <mergeCell ref="B13:B15"/>
    <mergeCell ref="C13:C15"/>
    <mergeCell ref="D13:D15"/>
    <mergeCell ref="E13:E15"/>
  </mergeCells>
  <dataValidations count="4">
    <dataValidation type="decimal" operator="lessThanOrEqual" allowBlank="1" showInputMessage="1" showErrorMessage="1" error="max. 40" sqref="J16:J20" xr:uid="{00000000-0002-0000-0000-000000000000}">
      <formula1>40</formula1>
    </dataValidation>
    <dataValidation type="decimal" operator="lessThanOrEqual" allowBlank="1" showInputMessage="1" showErrorMessage="1" error="max. 15" sqref="K16:L20" xr:uid="{00000000-0002-0000-0000-000001000000}">
      <formula1>15</formula1>
    </dataValidation>
    <dataValidation type="decimal" operator="lessThanOrEqual" allowBlank="1" showInputMessage="1" showErrorMessage="1" error="max. 5" sqref="P16:P20 M16:M20" xr:uid="{00000000-0002-0000-0000-000002000000}">
      <formula1>5</formula1>
    </dataValidation>
    <dataValidation type="decimal" operator="lessThanOrEqual" allowBlank="1" showInputMessage="1" showErrorMessage="1" error="max. 10" sqref="N16:O20" xr:uid="{00000000-0002-0000-0000-000003000000}">
      <formula1>10</formula1>
    </dataValidation>
  </dataValidations>
  <pageMargins left="0.7" right="0.7" top="0.78740157499999996" bottom="0.78740157499999996" header="0.3" footer="0.3"/>
  <pageSetup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8B68D-62AD-480F-BB66-02F99D86082D}">
  <dimension ref="A1:CC20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13" customWidth="1"/>
    <col min="5" max="5" width="15" style="13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81" ht="38.25" customHeight="1" x14ac:dyDescent="0.25">
      <c r="A1" s="1" t="s">
        <v>34</v>
      </c>
    </row>
    <row r="2" spans="1:81" ht="15" x14ac:dyDescent="0.25">
      <c r="A2" s="8" t="s">
        <v>47</v>
      </c>
      <c r="D2" s="14" t="s">
        <v>22</v>
      </c>
    </row>
    <row r="3" spans="1:81" ht="15" x14ac:dyDescent="0.25">
      <c r="A3" s="4" t="s">
        <v>33</v>
      </c>
      <c r="D3" s="13" t="s">
        <v>38</v>
      </c>
    </row>
    <row r="4" spans="1:81" ht="15" x14ac:dyDescent="0.25">
      <c r="A4" s="8" t="s">
        <v>43</v>
      </c>
      <c r="D4" s="13" t="s">
        <v>39</v>
      </c>
    </row>
    <row r="5" spans="1:81" x14ac:dyDescent="0.25">
      <c r="A5" s="8" t="s">
        <v>41</v>
      </c>
      <c r="D5" s="13" t="s">
        <v>40</v>
      </c>
    </row>
    <row r="6" spans="1:81" x14ac:dyDescent="0.25">
      <c r="A6" s="8"/>
      <c r="D6" s="13" t="s">
        <v>45</v>
      </c>
    </row>
    <row r="7" spans="1:81" ht="15" x14ac:dyDescent="0.25">
      <c r="A7" s="8" t="s">
        <v>44</v>
      </c>
    </row>
    <row r="8" spans="1:81" x14ac:dyDescent="0.25">
      <c r="A8" s="4" t="s">
        <v>21</v>
      </c>
      <c r="D8" s="15" t="s">
        <v>23</v>
      </c>
    </row>
    <row r="9" spans="1:81" ht="15" x14ac:dyDescent="0.25">
      <c r="A9" s="9" t="s">
        <v>42</v>
      </c>
      <c r="D9" s="13" t="s">
        <v>35</v>
      </c>
      <c r="F9" s="2" t="s">
        <v>36</v>
      </c>
    </row>
    <row r="10" spans="1:81" ht="27" customHeight="1" x14ac:dyDescent="0.25">
      <c r="F10" s="43" t="s">
        <v>37</v>
      </c>
      <c r="G10" s="43"/>
      <c r="H10" s="43"/>
      <c r="I10" s="43"/>
      <c r="J10" s="43"/>
    </row>
    <row r="11" spans="1:81" ht="25.15" customHeight="1" x14ac:dyDescent="0.2">
      <c r="D11" s="44" t="s">
        <v>46</v>
      </c>
      <c r="E11" s="44"/>
      <c r="F11" s="44"/>
      <c r="G11" s="44"/>
      <c r="H11" s="44"/>
      <c r="I11" s="44"/>
      <c r="J11" s="44"/>
    </row>
    <row r="12" spans="1:81" x14ac:dyDescent="0.25">
      <c r="A12" s="4"/>
    </row>
    <row r="13" spans="1:81" ht="26.45" customHeight="1" x14ac:dyDescent="0.25">
      <c r="A13" s="45" t="s">
        <v>0</v>
      </c>
      <c r="B13" s="45" t="s">
        <v>1</v>
      </c>
      <c r="C13" s="45" t="s">
        <v>16</v>
      </c>
      <c r="D13" s="48" t="s">
        <v>13</v>
      </c>
      <c r="E13" s="51" t="s">
        <v>2</v>
      </c>
      <c r="F13" s="54" t="s">
        <v>29</v>
      </c>
      <c r="G13" s="55"/>
      <c r="H13" s="54" t="s">
        <v>30</v>
      </c>
      <c r="I13" s="55"/>
      <c r="J13" s="45" t="s">
        <v>31</v>
      </c>
      <c r="K13" s="45" t="s">
        <v>14</v>
      </c>
      <c r="L13" s="45" t="s">
        <v>15</v>
      </c>
      <c r="M13" s="45" t="s">
        <v>27</v>
      </c>
      <c r="N13" s="45" t="s">
        <v>28</v>
      </c>
      <c r="O13" s="45" t="s">
        <v>32</v>
      </c>
      <c r="P13" s="45" t="s">
        <v>3</v>
      </c>
      <c r="Q13" s="45" t="s">
        <v>4</v>
      </c>
    </row>
    <row r="14" spans="1:81" ht="59.45" customHeight="1" x14ac:dyDescent="0.25">
      <c r="A14" s="47"/>
      <c r="B14" s="47"/>
      <c r="C14" s="47"/>
      <c r="D14" s="49"/>
      <c r="E14" s="52"/>
      <c r="F14" s="56"/>
      <c r="G14" s="57"/>
      <c r="H14" s="56"/>
      <c r="I14" s="57"/>
      <c r="J14" s="46"/>
      <c r="K14" s="46"/>
      <c r="L14" s="46"/>
      <c r="M14" s="46"/>
      <c r="N14" s="46"/>
      <c r="O14" s="46"/>
      <c r="P14" s="46"/>
      <c r="Q14" s="46"/>
    </row>
    <row r="15" spans="1:81" ht="28.9" customHeight="1" x14ac:dyDescent="0.25">
      <c r="A15" s="46"/>
      <c r="B15" s="46"/>
      <c r="C15" s="46"/>
      <c r="D15" s="50"/>
      <c r="E15" s="53"/>
      <c r="F15" s="5" t="s">
        <v>24</v>
      </c>
      <c r="G15" s="10" t="s">
        <v>25</v>
      </c>
      <c r="H15" s="10" t="s">
        <v>24</v>
      </c>
      <c r="I15" s="10" t="s">
        <v>25</v>
      </c>
      <c r="J15" s="10" t="s">
        <v>26</v>
      </c>
      <c r="K15" s="10" t="s">
        <v>18</v>
      </c>
      <c r="L15" s="10" t="s">
        <v>18</v>
      </c>
      <c r="M15" s="10" t="s">
        <v>19</v>
      </c>
      <c r="N15" s="10" t="s">
        <v>20</v>
      </c>
      <c r="O15" s="10" t="s">
        <v>20</v>
      </c>
      <c r="P15" s="10" t="s">
        <v>19</v>
      </c>
      <c r="Q15" s="10"/>
    </row>
    <row r="16" spans="1:81" s="6" customFormat="1" ht="12.75" customHeight="1" x14ac:dyDescent="0.25">
      <c r="A16" s="11" t="s">
        <v>48</v>
      </c>
      <c r="B16" s="11" t="s">
        <v>50</v>
      </c>
      <c r="C16" s="11" t="s">
        <v>49</v>
      </c>
      <c r="D16" s="16">
        <v>503970</v>
      </c>
      <c r="E16" s="16">
        <v>250000</v>
      </c>
      <c r="F16" s="11" t="s">
        <v>51</v>
      </c>
      <c r="G16" s="12" t="s">
        <v>52</v>
      </c>
      <c r="H16" s="11" t="s">
        <v>54</v>
      </c>
      <c r="I16" s="12" t="s">
        <v>55</v>
      </c>
      <c r="J16" s="7">
        <v>32</v>
      </c>
      <c r="K16" s="7">
        <v>13</v>
      </c>
      <c r="L16" s="7">
        <v>12</v>
      </c>
      <c r="M16" s="7">
        <v>5</v>
      </c>
      <c r="N16" s="7">
        <v>8</v>
      </c>
      <c r="O16" s="7">
        <v>9</v>
      </c>
      <c r="P16" s="7">
        <v>5</v>
      </c>
      <c r="Q16" s="7">
        <f>SUM(J16:P16)</f>
        <v>84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17" x14ac:dyDescent="0.25">
      <c r="A17" s="18" t="s">
        <v>57</v>
      </c>
      <c r="B17" s="18" t="s">
        <v>59</v>
      </c>
      <c r="C17" s="18" t="s">
        <v>58</v>
      </c>
      <c r="D17" s="19">
        <v>513660</v>
      </c>
      <c r="E17" s="19">
        <v>150000</v>
      </c>
      <c r="F17" s="18" t="s">
        <v>60</v>
      </c>
      <c r="G17" s="18" t="s">
        <v>55</v>
      </c>
      <c r="H17" s="18" t="s">
        <v>61</v>
      </c>
      <c r="I17" s="18" t="s">
        <v>52</v>
      </c>
      <c r="J17" s="20">
        <v>22</v>
      </c>
      <c r="K17" s="20">
        <v>13</v>
      </c>
      <c r="L17" s="20">
        <v>9</v>
      </c>
      <c r="M17" s="20">
        <v>4</v>
      </c>
      <c r="N17" s="20">
        <v>5</v>
      </c>
      <c r="O17" s="20">
        <v>5</v>
      </c>
      <c r="P17" s="20">
        <v>4</v>
      </c>
      <c r="Q17" s="20">
        <f t="shared" ref="Q17" si="0">SUM(J17:P17)</f>
        <v>62</v>
      </c>
    </row>
    <row r="18" spans="1:17" x14ac:dyDescent="0.25">
      <c r="A18" s="18" t="s">
        <v>63</v>
      </c>
      <c r="B18" s="18" t="s">
        <v>59</v>
      </c>
      <c r="C18" s="18" t="s">
        <v>64</v>
      </c>
      <c r="D18" s="19">
        <v>608000</v>
      </c>
      <c r="E18" s="19">
        <v>317000</v>
      </c>
      <c r="F18" s="18" t="s">
        <v>65</v>
      </c>
      <c r="G18" s="18" t="s">
        <v>52</v>
      </c>
      <c r="H18" s="18" t="s">
        <v>66</v>
      </c>
      <c r="I18" s="18" t="s">
        <v>62</v>
      </c>
      <c r="J18" s="20">
        <v>25</v>
      </c>
      <c r="K18" s="20">
        <v>13</v>
      </c>
      <c r="L18" s="20">
        <v>9</v>
      </c>
      <c r="M18" s="20">
        <v>3</v>
      </c>
      <c r="N18" s="20">
        <v>5</v>
      </c>
      <c r="O18" s="20">
        <v>6</v>
      </c>
      <c r="P18" s="20">
        <v>4</v>
      </c>
      <c r="Q18" s="20">
        <f t="shared" ref="Q18:Q20" si="1">SUM(J18:P18)</f>
        <v>65</v>
      </c>
    </row>
    <row r="19" spans="1:17" x14ac:dyDescent="0.25">
      <c r="A19" s="18" t="s">
        <v>67</v>
      </c>
      <c r="B19" s="18" t="s">
        <v>59</v>
      </c>
      <c r="C19" s="18" t="s">
        <v>68</v>
      </c>
      <c r="D19" s="19">
        <v>6053446</v>
      </c>
      <c r="E19" s="19">
        <v>600000</v>
      </c>
      <c r="F19" s="18" t="s">
        <v>69</v>
      </c>
      <c r="G19" s="18" t="s">
        <v>52</v>
      </c>
      <c r="H19" s="18" t="s">
        <v>70</v>
      </c>
      <c r="I19" s="18" t="s">
        <v>52</v>
      </c>
      <c r="J19" s="20">
        <v>33</v>
      </c>
      <c r="K19" s="20">
        <v>13</v>
      </c>
      <c r="L19" s="20">
        <v>13</v>
      </c>
      <c r="M19" s="20">
        <v>5</v>
      </c>
      <c r="N19" s="20">
        <v>7</v>
      </c>
      <c r="O19" s="20">
        <v>8</v>
      </c>
      <c r="P19" s="20">
        <v>4</v>
      </c>
      <c r="Q19" s="20">
        <f t="shared" si="1"/>
        <v>83</v>
      </c>
    </row>
    <row r="20" spans="1:17" x14ac:dyDescent="0.25">
      <c r="A20" s="18" t="s">
        <v>72</v>
      </c>
      <c r="B20" s="18" t="s">
        <v>74</v>
      </c>
      <c r="C20" s="18" t="s">
        <v>73</v>
      </c>
      <c r="D20" s="19">
        <v>3776121</v>
      </c>
      <c r="E20" s="19">
        <v>1500000</v>
      </c>
      <c r="F20" s="18" t="s">
        <v>75</v>
      </c>
      <c r="G20" s="18" t="s">
        <v>52</v>
      </c>
      <c r="H20" s="18" t="s">
        <v>76</v>
      </c>
      <c r="I20" s="18" t="s">
        <v>52</v>
      </c>
      <c r="J20" s="20">
        <v>37</v>
      </c>
      <c r="K20" s="20">
        <v>12</v>
      </c>
      <c r="L20" s="20">
        <v>14</v>
      </c>
      <c r="M20" s="20">
        <v>5</v>
      </c>
      <c r="N20" s="20">
        <v>7</v>
      </c>
      <c r="O20" s="20">
        <v>7</v>
      </c>
      <c r="P20" s="20">
        <v>4</v>
      </c>
      <c r="Q20" s="20">
        <f t="shared" si="1"/>
        <v>86</v>
      </c>
    </row>
  </sheetData>
  <mergeCells count="17"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  <mergeCell ref="Q13:Q14"/>
    <mergeCell ref="K13:K14"/>
    <mergeCell ref="L13:L14"/>
    <mergeCell ref="M13:M14"/>
    <mergeCell ref="N13:N14"/>
    <mergeCell ref="O13:O14"/>
    <mergeCell ref="P13:P14"/>
  </mergeCells>
  <dataValidations count="4">
    <dataValidation type="decimal" operator="lessThanOrEqual" allowBlank="1" showInputMessage="1" showErrorMessage="1" error="max. 10" sqref="N16:O20" xr:uid="{F832288A-8BA1-4B54-9847-7C4B0C24EA5A}">
      <formula1>10</formula1>
    </dataValidation>
    <dataValidation type="decimal" operator="lessThanOrEqual" allowBlank="1" showInputMessage="1" showErrorMessage="1" error="max. 5" sqref="M16:M20 P16:P20" xr:uid="{C6FB5366-42B4-4F6A-84DC-E09637C4EE43}">
      <formula1>5</formula1>
    </dataValidation>
    <dataValidation type="decimal" operator="lessThanOrEqual" allowBlank="1" showInputMessage="1" showErrorMessage="1" error="max. 15" sqref="K16:L20" xr:uid="{30D6036F-C45A-4935-BD0D-2E1B40D78181}">
      <formula1>15</formula1>
    </dataValidation>
    <dataValidation type="decimal" operator="lessThanOrEqual" allowBlank="1" showInputMessage="1" showErrorMessage="1" error="max. 40" sqref="J16:J20" xr:uid="{D9027C02-20E6-43EB-8B69-F571A56346F2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ABF94-A2AF-48E7-9623-65A78218352F}">
  <dimension ref="A1:CC20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13" customWidth="1"/>
    <col min="5" max="5" width="15" style="13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81" ht="38.25" customHeight="1" x14ac:dyDescent="0.25">
      <c r="A1" s="1" t="s">
        <v>34</v>
      </c>
    </row>
    <row r="2" spans="1:81" ht="15" x14ac:dyDescent="0.25">
      <c r="A2" s="8" t="s">
        <v>47</v>
      </c>
      <c r="D2" s="14" t="s">
        <v>22</v>
      </c>
    </row>
    <row r="3" spans="1:81" ht="15" x14ac:dyDescent="0.25">
      <c r="A3" s="4" t="s">
        <v>33</v>
      </c>
      <c r="D3" s="13" t="s">
        <v>38</v>
      </c>
    </row>
    <row r="4" spans="1:81" ht="15" x14ac:dyDescent="0.25">
      <c r="A4" s="8" t="s">
        <v>43</v>
      </c>
      <c r="D4" s="13" t="s">
        <v>39</v>
      </c>
    </row>
    <row r="5" spans="1:81" x14ac:dyDescent="0.25">
      <c r="A5" s="8" t="s">
        <v>41</v>
      </c>
      <c r="D5" s="13" t="s">
        <v>40</v>
      </c>
    </row>
    <row r="6" spans="1:81" x14ac:dyDescent="0.25">
      <c r="A6" s="8"/>
      <c r="D6" s="13" t="s">
        <v>45</v>
      </c>
    </row>
    <row r="7" spans="1:81" ht="15" x14ac:dyDescent="0.25">
      <c r="A7" s="8" t="s">
        <v>44</v>
      </c>
    </row>
    <row r="8" spans="1:81" x14ac:dyDescent="0.25">
      <c r="A8" s="4" t="s">
        <v>21</v>
      </c>
      <c r="D8" s="15" t="s">
        <v>23</v>
      </c>
    </row>
    <row r="9" spans="1:81" ht="15" x14ac:dyDescent="0.25">
      <c r="A9" s="9" t="s">
        <v>42</v>
      </c>
      <c r="D9" s="13" t="s">
        <v>35</v>
      </c>
      <c r="F9" s="2" t="s">
        <v>36</v>
      </c>
    </row>
    <row r="10" spans="1:81" ht="27" customHeight="1" x14ac:dyDescent="0.25">
      <c r="F10" s="43" t="s">
        <v>37</v>
      </c>
      <c r="G10" s="43"/>
      <c r="H10" s="43"/>
      <c r="I10" s="43"/>
      <c r="J10" s="43"/>
    </row>
    <row r="11" spans="1:81" ht="25.15" customHeight="1" x14ac:dyDescent="0.2">
      <c r="D11" s="44" t="s">
        <v>46</v>
      </c>
      <c r="E11" s="44"/>
      <c r="F11" s="44"/>
      <c r="G11" s="44"/>
      <c r="H11" s="44"/>
      <c r="I11" s="44"/>
      <c r="J11" s="44"/>
    </row>
    <row r="12" spans="1:81" x14ac:dyDescent="0.25">
      <c r="A12" s="4"/>
    </row>
    <row r="13" spans="1:81" ht="26.45" customHeight="1" x14ac:dyDescent="0.25">
      <c r="A13" s="45" t="s">
        <v>0</v>
      </c>
      <c r="B13" s="45" t="s">
        <v>1</v>
      </c>
      <c r="C13" s="45" t="s">
        <v>16</v>
      </c>
      <c r="D13" s="48" t="s">
        <v>13</v>
      </c>
      <c r="E13" s="51" t="s">
        <v>2</v>
      </c>
      <c r="F13" s="54" t="s">
        <v>29</v>
      </c>
      <c r="G13" s="55"/>
      <c r="H13" s="54" t="s">
        <v>30</v>
      </c>
      <c r="I13" s="55"/>
      <c r="J13" s="45" t="s">
        <v>31</v>
      </c>
      <c r="K13" s="45" t="s">
        <v>14</v>
      </c>
      <c r="L13" s="45" t="s">
        <v>15</v>
      </c>
      <c r="M13" s="45" t="s">
        <v>27</v>
      </c>
      <c r="N13" s="45" t="s">
        <v>28</v>
      </c>
      <c r="O13" s="45" t="s">
        <v>32</v>
      </c>
      <c r="P13" s="45" t="s">
        <v>3</v>
      </c>
      <c r="Q13" s="45" t="s">
        <v>4</v>
      </c>
    </row>
    <row r="14" spans="1:81" ht="59.45" customHeight="1" x14ac:dyDescent="0.25">
      <c r="A14" s="47"/>
      <c r="B14" s="47"/>
      <c r="C14" s="47"/>
      <c r="D14" s="49"/>
      <c r="E14" s="52"/>
      <c r="F14" s="56"/>
      <c r="G14" s="57"/>
      <c r="H14" s="56"/>
      <c r="I14" s="57"/>
      <c r="J14" s="46"/>
      <c r="K14" s="46"/>
      <c r="L14" s="46"/>
      <c r="M14" s="46"/>
      <c r="N14" s="46"/>
      <c r="O14" s="46"/>
      <c r="P14" s="46"/>
      <c r="Q14" s="46"/>
    </row>
    <row r="15" spans="1:81" ht="28.9" customHeight="1" x14ac:dyDescent="0.25">
      <c r="A15" s="46"/>
      <c r="B15" s="46"/>
      <c r="C15" s="46"/>
      <c r="D15" s="50"/>
      <c r="E15" s="53"/>
      <c r="F15" s="5" t="s">
        <v>24</v>
      </c>
      <c r="G15" s="10" t="s">
        <v>25</v>
      </c>
      <c r="H15" s="10" t="s">
        <v>24</v>
      </c>
      <c r="I15" s="10" t="s">
        <v>25</v>
      </c>
      <c r="J15" s="10" t="s">
        <v>26</v>
      </c>
      <c r="K15" s="10" t="s">
        <v>18</v>
      </c>
      <c r="L15" s="10" t="s">
        <v>18</v>
      </c>
      <c r="M15" s="10" t="s">
        <v>19</v>
      </c>
      <c r="N15" s="10" t="s">
        <v>20</v>
      </c>
      <c r="O15" s="10" t="s">
        <v>20</v>
      </c>
      <c r="P15" s="10" t="s">
        <v>19</v>
      </c>
      <c r="Q15" s="10"/>
    </row>
    <row r="16" spans="1:81" s="6" customFormat="1" ht="12.75" customHeight="1" x14ac:dyDescent="0.25">
      <c r="A16" s="11" t="s">
        <v>48</v>
      </c>
      <c r="B16" s="11" t="s">
        <v>50</v>
      </c>
      <c r="C16" s="11" t="s">
        <v>49</v>
      </c>
      <c r="D16" s="16">
        <v>503970</v>
      </c>
      <c r="E16" s="16">
        <v>250000</v>
      </c>
      <c r="F16" s="11" t="s">
        <v>51</v>
      </c>
      <c r="G16" s="12" t="s">
        <v>52</v>
      </c>
      <c r="H16" s="11" t="s">
        <v>54</v>
      </c>
      <c r="I16" s="12" t="s">
        <v>55</v>
      </c>
      <c r="J16" s="7">
        <v>33</v>
      </c>
      <c r="K16" s="7">
        <v>12</v>
      </c>
      <c r="L16" s="7">
        <v>12</v>
      </c>
      <c r="M16" s="7">
        <v>5</v>
      </c>
      <c r="N16" s="7">
        <v>8</v>
      </c>
      <c r="O16" s="7">
        <v>8</v>
      </c>
      <c r="P16" s="7">
        <v>5</v>
      </c>
      <c r="Q16" s="7">
        <f>SUM(J16:P16)</f>
        <v>83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17" x14ac:dyDescent="0.25">
      <c r="A17" s="18" t="s">
        <v>57</v>
      </c>
      <c r="B17" s="18" t="s">
        <v>59</v>
      </c>
      <c r="C17" s="18" t="s">
        <v>58</v>
      </c>
      <c r="D17" s="19">
        <v>513660</v>
      </c>
      <c r="E17" s="19">
        <v>150000</v>
      </c>
      <c r="F17" s="18" t="s">
        <v>60</v>
      </c>
      <c r="G17" s="18" t="s">
        <v>55</v>
      </c>
      <c r="H17" s="18" t="s">
        <v>61</v>
      </c>
      <c r="I17" s="18" t="s">
        <v>52</v>
      </c>
      <c r="J17" s="20">
        <v>22</v>
      </c>
      <c r="K17" s="20">
        <v>12</v>
      </c>
      <c r="L17" s="20">
        <v>8</v>
      </c>
      <c r="M17" s="20">
        <v>4</v>
      </c>
      <c r="N17" s="20">
        <v>3</v>
      </c>
      <c r="O17" s="20">
        <v>3</v>
      </c>
      <c r="P17" s="20">
        <v>4</v>
      </c>
      <c r="Q17" s="20">
        <f t="shared" ref="Q17:Q20" si="0">SUM(J17:P17)</f>
        <v>56</v>
      </c>
    </row>
    <row r="18" spans="1:17" x14ac:dyDescent="0.25">
      <c r="A18" s="18" t="s">
        <v>63</v>
      </c>
      <c r="B18" s="18" t="s">
        <v>59</v>
      </c>
      <c r="C18" s="18" t="s">
        <v>64</v>
      </c>
      <c r="D18" s="19">
        <v>608000</v>
      </c>
      <c r="E18" s="19">
        <v>317000</v>
      </c>
      <c r="F18" s="18" t="s">
        <v>65</v>
      </c>
      <c r="G18" s="18" t="s">
        <v>52</v>
      </c>
      <c r="H18" s="18" t="s">
        <v>66</v>
      </c>
      <c r="I18" s="18" t="s">
        <v>62</v>
      </c>
      <c r="J18" s="20">
        <v>25</v>
      </c>
      <c r="K18" s="20">
        <v>13</v>
      </c>
      <c r="L18" s="20">
        <v>9</v>
      </c>
      <c r="M18" s="20">
        <v>3</v>
      </c>
      <c r="N18" s="20">
        <v>5</v>
      </c>
      <c r="O18" s="20">
        <v>5</v>
      </c>
      <c r="P18" s="20">
        <v>4</v>
      </c>
      <c r="Q18" s="20">
        <f t="shared" si="0"/>
        <v>64</v>
      </c>
    </row>
    <row r="19" spans="1:17" x14ac:dyDescent="0.25">
      <c r="A19" s="18" t="s">
        <v>67</v>
      </c>
      <c r="B19" s="18" t="s">
        <v>59</v>
      </c>
      <c r="C19" s="18" t="s">
        <v>68</v>
      </c>
      <c r="D19" s="19">
        <v>6053446</v>
      </c>
      <c r="E19" s="19">
        <v>600000</v>
      </c>
      <c r="F19" s="18" t="s">
        <v>69</v>
      </c>
      <c r="G19" s="18" t="s">
        <v>52</v>
      </c>
      <c r="H19" s="18" t="s">
        <v>70</v>
      </c>
      <c r="I19" s="18" t="s">
        <v>52</v>
      </c>
      <c r="J19" s="20">
        <v>35</v>
      </c>
      <c r="K19" s="20">
        <v>13</v>
      </c>
      <c r="L19" s="20">
        <v>13</v>
      </c>
      <c r="M19" s="20">
        <v>4</v>
      </c>
      <c r="N19" s="20">
        <v>7</v>
      </c>
      <c r="O19" s="20">
        <v>8</v>
      </c>
      <c r="P19" s="20">
        <v>4</v>
      </c>
      <c r="Q19" s="20">
        <f t="shared" si="0"/>
        <v>84</v>
      </c>
    </row>
    <row r="20" spans="1:17" x14ac:dyDescent="0.25">
      <c r="A20" s="18" t="s">
        <v>72</v>
      </c>
      <c r="B20" s="18" t="s">
        <v>74</v>
      </c>
      <c r="C20" s="18" t="s">
        <v>73</v>
      </c>
      <c r="D20" s="19">
        <v>3776121</v>
      </c>
      <c r="E20" s="19">
        <v>1500000</v>
      </c>
      <c r="F20" s="18" t="s">
        <v>75</v>
      </c>
      <c r="G20" s="18" t="s">
        <v>52</v>
      </c>
      <c r="H20" s="18" t="s">
        <v>76</v>
      </c>
      <c r="I20" s="18" t="s">
        <v>52</v>
      </c>
      <c r="J20" s="20">
        <v>35</v>
      </c>
      <c r="K20" s="20">
        <v>13</v>
      </c>
      <c r="L20" s="20">
        <v>14</v>
      </c>
      <c r="M20" s="20">
        <v>5</v>
      </c>
      <c r="N20" s="20">
        <v>8</v>
      </c>
      <c r="O20" s="20">
        <v>8</v>
      </c>
      <c r="P20" s="20">
        <v>5</v>
      </c>
      <c r="Q20" s="20">
        <f t="shared" si="0"/>
        <v>88</v>
      </c>
    </row>
  </sheetData>
  <mergeCells count="17"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  <mergeCell ref="Q13:Q14"/>
    <mergeCell ref="K13:K14"/>
    <mergeCell ref="L13:L14"/>
    <mergeCell ref="M13:M14"/>
    <mergeCell ref="N13:N14"/>
    <mergeCell ref="O13:O14"/>
    <mergeCell ref="P13:P14"/>
  </mergeCells>
  <dataValidations count="4">
    <dataValidation type="decimal" operator="lessThanOrEqual" allowBlank="1" showInputMessage="1" showErrorMessage="1" error="max. 40" sqref="J16:J20" xr:uid="{DA9525A4-D316-4AC4-8CB4-49968BA7DF9E}">
      <formula1>40</formula1>
    </dataValidation>
    <dataValidation type="decimal" operator="lessThanOrEqual" allowBlank="1" showInputMessage="1" showErrorMessage="1" error="max. 15" sqref="K16:L20" xr:uid="{A44E048F-9870-46F3-8B5C-526742D66E97}">
      <formula1>15</formula1>
    </dataValidation>
    <dataValidation type="decimal" operator="lessThanOrEqual" allowBlank="1" showInputMessage="1" showErrorMessage="1" error="max. 5" sqref="P16:P20 M16:M20" xr:uid="{E87906E3-6081-4866-B3E5-4C5EA4B750C0}">
      <formula1>5</formula1>
    </dataValidation>
    <dataValidation type="decimal" operator="lessThanOrEqual" allowBlank="1" showInputMessage="1" showErrorMessage="1" error="max. 10" sqref="N16:O20" xr:uid="{6FF9DA4F-37E6-4950-BF79-15240D770B26}">
      <formula1>10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3E865-E99E-4BEC-AB6B-E561C6C8C182}">
  <dimension ref="A1:CC20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13" customWidth="1"/>
    <col min="5" max="5" width="15" style="13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81" ht="38.25" customHeight="1" x14ac:dyDescent="0.25">
      <c r="A1" s="1" t="s">
        <v>34</v>
      </c>
    </row>
    <row r="2" spans="1:81" ht="15" x14ac:dyDescent="0.25">
      <c r="A2" s="8" t="s">
        <v>47</v>
      </c>
      <c r="D2" s="14" t="s">
        <v>22</v>
      </c>
    </row>
    <row r="3" spans="1:81" ht="15" x14ac:dyDescent="0.25">
      <c r="A3" s="4" t="s">
        <v>33</v>
      </c>
      <c r="D3" s="13" t="s">
        <v>38</v>
      </c>
    </row>
    <row r="4" spans="1:81" ht="15" x14ac:dyDescent="0.25">
      <c r="A4" s="8" t="s">
        <v>43</v>
      </c>
      <c r="D4" s="13" t="s">
        <v>39</v>
      </c>
    </row>
    <row r="5" spans="1:81" x14ac:dyDescent="0.25">
      <c r="A5" s="8" t="s">
        <v>41</v>
      </c>
      <c r="D5" s="13" t="s">
        <v>40</v>
      </c>
    </row>
    <row r="6" spans="1:81" x14ac:dyDescent="0.25">
      <c r="A6" s="8"/>
      <c r="D6" s="13" t="s">
        <v>45</v>
      </c>
    </row>
    <row r="7" spans="1:81" ht="15" x14ac:dyDescent="0.25">
      <c r="A7" s="8" t="s">
        <v>44</v>
      </c>
    </row>
    <row r="8" spans="1:81" x14ac:dyDescent="0.25">
      <c r="A8" s="4" t="s">
        <v>21</v>
      </c>
      <c r="D8" s="15" t="s">
        <v>23</v>
      </c>
    </row>
    <row r="9" spans="1:81" ht="15" x14ac:dyDescent="0.25">
      <c r="A9" s="9" t="s">
        <v>42</v>
      </c>
      <c r="D9" s="13" t="s">
        <v>35</v>
      </c>
      <c r="F9" s="2" t="s">
        <v>36</v>
      </c>
    </row>
    <row r="10" spans="1:81" ht="27" customHeight="1" x14ac:dyDescent="0.25">
      <c r="F10" s="43" t="s">
        <v>37</v>
      </c>
      <c r="G10" s="43"/>
      <c r="H10" s="43"/>
      <c r="I10" s="43"/>
      <c r="J10" s="43"/>
    </row>
    <row r="11" spans="1:81" ht="25.15" customHeight="1" x14ac:dyDescent="0.2">
      <c r="D11" s="44" t="s">
        <v>46</v>
      </c>
      <c r="E11" s="44"/>
      <c r="F11" s="44"/>
      <c r="G11" s="44"/>
      <c r="H11" s="44"/>
      <c r="I11" s="44"/>
      <c r="J11" s="44"/>
    </row>
    <row r="12" spans="1:81" x14ac:dyDescent="0.25">
      <c r="A12" s="4"/>
    </row>
    <row r="13" spans="1:81" ht="26.45" customHeight="1" x14ac:dyDescent="0.25">
      <c r="A13" s="45" t="s">
        <v>0</v>
      </c>
      <c r="B13" s="45" t="s">
        <v>1</v>
      </c>
      <c r="C13" s="45" t="s">
        <v>16</v>
      </c>
      <c r="D13" s="48" t="s">
        <v>13</v>
      </c>
      <c r="E13" s="51" t="s">
        <v>2</v>
      </c>
      <c r="F13" s="54" t="s">
        <v>29</v>
      </c>
      <c r="G13" s="55"/>
      <c r="H13" s="54" t="s">
        <v>30</v>
      </c>
      <c r="I13" s="55"/>
      <c r="J13" s="45" t="s">
        <v>31</v>
      </c>
      <c r="K13" s="45" t="s">
        <v>14</v>
      </c>
      <c r="L13" s="45" t="s">
        <v>15</v>
      </c>
      <c r="M13" s="45" t="s">
        <v>27</v>
      </c>
      <c r="N13" s="45" t="s">
        <v>28</v>
      </c>
      <c r="O13" s="45" t="s">
        <v>32</v>
      </c>
      <c r="P13" s="45" t="s">
        <v>3</v>
      </c>
      <c r="Q13" s="45" t="s">
        <v>4</v>
      </c>
    </row>
    <row r="14" spans="1:81" ht="59.45" customHeight="1" x14ac:dyDescent="0.25">
      <c r="A14" s="47"/>
      <c r="B14" s="47"/>
      <c r="C14" s="47"/>
      <c r="D14" s="49"/>
      <c r="E14" s="52"/>
      <c r="F14" s="56"/>
      <c r="G14" s="57"/>
      <c r="H14" s="56"/>
      <c r="I14" s="57"/>
      <c r="J14" s="46"/>
      <c r="K14" s="46"/>
      <c r="L14" s="46"/>
      <c r="M14" s="46"/>
      <c r="N14" s="46"/>
      <c r="O14" s="46"/>
      <c r="P14" s="46"/>
      <c r="Q14" s="46"/>
    </row>
    <row r="15" spans="1:81" ht="28.9" customHeight="1" x14ac:dyDescent="0.25">
      <c r="A15" s="46"/>
      <c r="B15" s="46"/>
      <c r="C15" s="46"/>
      <c r="D15" s="50"/>
      <c r="E15" s="53"/>
      <c r="F15" s="5" t="s">
        <v>24</v>
      </c>
      <c r="G15" s="10" t="s">
        <v>25</v>
      </c>
      <c r="H15" s="10" t="s">
        <v>24</v>
      </c>
      <c r="I15" s="10" t="s">
        <v>25</v>
      </c>
      <c r="J15" s="10" t="s">
        <v>26</v>
      </c>
      <c r="K15" s="10" t="s">
        <v>18</v>
      </c>
      <c r="L15" s="10" t="s">
        <v>18</v>
      </c>
      <c r="M15" s="10" t="s">
        <v>19</v>
      </c>
      <c r="N15" s="10" t="s">
        <v>20</v>
      </c>
      <c r="O15" s="10" t="s">
        <v>20</v>
      </c>
      <c r="P15" s="10" t="s">
        <v>19</v>
      </c>
      <c r="Q15" s="10"/>
    </row>
    <row r="16" spans="1:81" s="6" customFormat="1" ht="12.75" customHeight="1" x14ac:dyDescent="0.25">
      <c r="A16" s="11" t="s">
        <v>48</v>
      </c>
      <c r="B16" s="11" t="s">
        <v>50</v>
      </c>
      <c r="C16" s="11" t="s">
        <v>49</v>
      </c>
      <c r="D16" s="16">
        <v>503970</v>
      </c>
      <c r="E16" s="16">
        <v>250000</v>
      </c>
      <c r="F16" s="11" t="s">
        <v>51</v>
      </c>
      <c r="G16" s="12" t="s">
        <v>52</v>
      </c>
      <c r="H16" s="11" t="s">
        <v>54</v>
      </c>
      <c r="I16" s="12" t="s">
        <v>55</v>
      </c>
      <c r="J16" s="7">
        <v>33</v>
      </c>
      <c r="K16" s="7">
        <v>14</v>
      </c>
      <c r="L16" s="7">
        <v>13</v>
      </c>
      <c r="M16" s="7">
        <v>5</v>
      </c>
      <c r="N16" s="7">
        <v>8</v>
      </c>
      <c r="O16" s="7">
        <v>9</v>
      </c>
      <c r="P16" s="7">
        <v>5</v>
      </c>
      <c r="Q16" s="7">
        <f>SUM(J16:P16)</f>
        <v>87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17" x14ac:dyDescent="0.25">
      <c r="A17" s="18" t="s">
        <v>57</v>
      </c>
      <c r="B17" s="18" t="s">
        <v>59</v>
      </c>
      <c r="C17" s="18" t="s">
        <v>58</v>
      </c>
      <c r="D17" s="19">
        <v>513660</v>
      </c>
      <c r="E17" s="19">
        <v>150000</v>
      </c>
      <c r="F17" s="18" t="s">
        <v>60</v>
      </c>
      <c r="G17" s="18" t="s">
        <v>55</v>
      </c>
      <c r="H17" s="18" t="s">
        <v>61</v>
      </c>
      <c r="I17" s="18" t="s">
        <v>52</v>
      </c>
      <c r="J17" s="20">
        <v>22</v>
      </c>
      <c r="K17" s="20">
        <v>14</v>
      </c>
      <c r="L17" s="20">
        <v>10</v>
      </c>
      <c r="M17" s="20">
        <v>4</v>
      </c>
      <c r="N17" s="20">
        <v>5</v>
      </c>
      <c r="O17" s="20">
        <v>5</v>
      </c>
      <c r="P17" s="20">
        <v>4</v>
      </c>
      <c r="Q17" s="20">
        <f t="shared" ref="Q17:Q20" si="0">SUM(J17:P17)</f>
        <v>64</v>
      </c>
    </row>
    <row r="18" spans="1:17" x14ac:dyDescent="0.25">
      <c r="A18" s="18" t="s">
        <v>63</v>
      </c>
      <c r="B18" s="18" t="s">
        <v>59</v>
      </c>
      <c r="C18" s="18" t="s">
        <v>64</v>
      </c>
      <c r="D18" s="19">
        <v>608000</v>
      </c>
      <c r="E18" s="19">
        <v>317000</v>
      </c>
      <c r="F18" s="18" t="s">
        <v>65</v>
      </c>
      <c r="G18" s="18" t="s">
        <v>52</v>
      </c>
      <c r="H18" s="18" t="s">
        <v>66</v>
      </c>
      <c r="I18" s="18" t="s">
        <v>62</v>
      </c>
      <c r="J18" s="20">
        <v>20</v>
      </c>
      <c r="K18" s="20">
        <v>14</v>
      </c>
      <c r="L18" s="20">
        <v>5</v>
      </c>
      <c r="M18" s="20">
        <v>4</v>
      </c>
      <c r="N18" s="20">
        <v>7</v>
      </c>
      <c r="O18" s="20">
        <v>4</v>
      </c>
      <c r="P18" s="20">
        <v>4</v>
      </c>
      <c r="Q18" s="20">
        <f t="shared" si="0"/>
        <v>58</v>
      </c>
    </row>
    <row r="19" spans="1:17" x14ac:dyDescent="0.25">
      <c r="A19" s="18" t="s">
        <v>67</v>
      </c>
      <c r="B19" s="18" t="s">
        <v>59</v>
      </c>
      <c r="C19" s="18" t="s">
        <v>68</v>
      </c>
      <c r="D19" s="19">
        <v>6053446</v>
      </c>
      <c r="E19" s="19">
        <v>600000</v>
      </c>
      <c r="F19" s="18" t="s">
        <v>69</v>
      </c>
      <c r="G19" s="18" t="s">
        <v>52</v>
      </c>
      <c r="H19" s="18" t="s">
        <v>70</v>
      </c>
      <c r="I19" s="18" t="s">
        <v>52</v>
      </c>
      <c r="J19" s="20">
        <v>30</v>
      </c>
      <c r="K19" s="20">
        <v>14</v>
      </c>
      <c r="L19" s="20">
        <v>13</v>
      </c>
      <c r="M19" s="20">
        <v>5</v>
      </c>
      <c r="N19" s="20">
        <v>7</v>
      </c>
      <c r="O19" s="20">
        <v>8</v>
      </c>
      <c r="P19" s="20">
        <v>4</v>
      </c>
      <c r="Q19" s="20">
        <f t="shared" si="0"/>
        <v>81</v>
      </c>
    </row>
    <row r="20" spans="1:17" x14ac:dyDescent="0.25">
      <c r="A20" s="18" t="s">
        <v>72</v>
      </c>
      <c r="B20" s="18" t="s">
        <v>74</v>
      </c>
      <c r="C20" s="18" t="s">
        <v>73</v>
      </c>
      <c r="D20" s="19">
        <v>3776121</v>
      </c>
      <c r="E20" s="19">
        <v>1500000</v>
      </c>
      <c r="F20" s="18" t="s">
        <v>75</v>
      </c>
      <c r="G20" s="18" t="s">
        <v>52</v>
      </c>
      <c r="H20" s="18" t="s">
        <v>76</v>
      </c>
      <c r="I20" s="18" t="s">
        <v>52</v>
      </c>
      <c r="J20" s="20">
        <v>35</v>
      </c>
      <c r="K20" s="20">
        <v>12</v>
      </c>
      <c r="L20" s="20">
        <v>14</v>
      </c>
      <c r="M20" s="20">
        <v>5</v>
      </c>
      <c r="N20" s="20">
        <v>7</v>
      </c>
      <c r="O20" s="20">
        <v>8</v>
      </c>
      <c r="P20" s="20">
        <v>4</v>
      </c>
      <c r="Q20" s="20">
        <f t="shared" si="0"/>
        <v>85</v>
      </c>
    </row>
  </sheetData>
  <mergeCells count="17"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  <mergeCell ref="Q13:Q14"/>
    <mergeCell ref="K13:K14"/>
    <mergeCell ref="L13:L14"/>
    <mergeCell ref="M13:M14"/>
    <mergeCell ref="N13:N14"/>
    <mergeCell ref="O13:O14"/>
    <mergeCell ref="P13:P14"/>
  </mergeCells>
  <dataValidations count="4">
    <dataValidation type="decimal" operator="lessThanOrEqual" allowBlank="1" showInputMessage="1" showErrorMessage="1" error="max. 40" sqref="J16:J20" xr:uid="{604C1884-2CF4-4668-9819-F306900628AF}">
      <formula1>40</formula1>
    </dataValidation>
    <dataValidation type="decimal" operator="lessThanOrEqual" allowBlank="1" showInputMessage="1" showErrorMessage="1" error="max. 15" sqref="K16:L20" xr:uid="{09C3713A-59A5-4BC8-9E16-6341B1F944BC}">
      <formula1>15</formula1>
    </dataValidation>
    <dataValidation type="decimal" operator="lessThanOrEqual" allowBlank="1" showInputMessage="1" showErrorMessage="1" error="max. 5" sqref="P16:P20 M16:M20" xr:uid="{E0AAC95D-06C7-4DE5-BCA6-210CDBB2588E}">
      <formula1>5</formula1>
    </dataValidation>
    <dataValidation type="decimal" operator="lessThanOrEqual" allowBlank="1" showInputMessage="1" showErrorMessage="1" error="max. 10" sqref="N16:O20" xr:uid="{DFC4A3D9-38BF-459D-8662-1A3CD91EFADC}">
      <formula1>10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5192F-772B-4F96-B366-686620AE59AF}">
  <dimension ref="A1:CC20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13" customWidth="1"/>
    <col min="5" max="5" width="15" style="13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81" ht="38.25" customHeight="1" x14ac:dyDescent="0.25">
      <c r="A1" s="1" t="s">
        <v>34</v>
      </c>
    </row>
    <row r="2" spans="1:81" ht="15" x14ac:dyDescent="0.25">
      <c r="A2" s="8" t="s">
        <v>47</v>
      </c>
      <c r="D2" s="14" t="s">
        <v>22</v>
      </c>
    </row>
    <row r="3" spans="1:81" ht="15" x14ac:dyDescent="0.25">
      <c r="A3" s="4" t="s">
        <v>33</v>
      </c>
      <c r="D3" s="13" t="s">
        <v>38</v>
      </c>
    </row>
    <row r="4" spans="1:81" ht="15" x14ac:dyDescent="0.25">
      <c r="A4" s="8" t="s">
        <v>43</v>
      </c>
      <c r="D4" s="13" t="s">
        <v>39</v>
      </c>
    </row>
    <row r="5" spans="1:81" x14ac:dyDescent="0.25">
      <c r="A5" s="8" t="s">
        <v>41</v>
      </c>
      <c r="D5" s="13" t="s">
        <v>40</v>
      </c>
    </row>
    <row r="6" spans="1:81" x14ac:dyDescent="0.25">
      <c r="A6" s="8"/>
      <c r="D6" s="13" t="s">
        <v>45</v>
      </c>
    </row>
    <row r="7" spans="1:81" ht="15" x14ac:dyDescent="0.25">
      <c r="A7" s="8" t="s">
        <v>44</v>
      </c>
    </row>
    <row r="8" spans="1:81" x14ac:dyDescent="0.25">
      <c r="A8" s="4" t="s">
        <v>21</v>
      </c>
      <c r="D8" s="15" t="s">
        <v>23</v>
      </c>
    </row>
    <row r="9" spans="1:81" ht="15" x14ac:dyDescent="0.25">
      <c r="A9" s="9" t="s">
        <v>42</v>
      </c>
      <c r="D9" s="13" t="s">
        <v>35</v>
      </c>
      <c r="F9" s="2" t="s">
        <v>36</v>
      </c>
    </row>
    <row r="10" spans="1:81" ht="27" customHeight="1" x14ac:dyDescent="0.25">
      <c r="F10" s="43" t="s">
        <v>37</v>
      </c>
      <c r="G10" s="43"/>
      <c r="H10" s="43"/>
      <c r="I10" s="43"/>
      <c r="J10" s="43"/>
    </row>
    <row r="11" spans="1:81" ht="25.15" customHeight="1" x14ac:dyDescent="0.2">
      <c r="D11" s="44" t="s">
        <v>46</v>
      </c>
      <c r="E11" s="44"/>
      <c r="F11" s="44"/>
      <c r="G11" s="44"/>
      <c r="H11" s="44"/>
      <c r="I11" s="44"/>
      <c r="J11" s="44"/>
    </row>
    <row r="12" spans="1:81" x14ac:dyDescent="0.25">
      <c r="A12" s="4"/>
    </row>
    <row r="13" spans="1:81" ht="26.45" customHeight="1" x14ac:dyDescent="0.25">
      <c r="A13" s="45" t="s">
        <v>0</v>
      </c>
      <c r="B13" s="45" t="s">
        <v>1</v>
      </c>
      <c r="C13" s="45" t="s">
        <v>16</v>
      </c>
      <c r="D13" s="48" t="s">
        <v>13</v>
      </c>
      <c r="E13" s="51" t="s">
        <v>2</v>
      </c>
      <c r="F13" s="54" t="s">
        <v>29</v>
      </c>
      <c r="G13" s="55"/>
      <c r="H13" s="54" t="s">
        <v>30</v>
      </c>
      <c r="I13" s="55"/>
      <c r="J13" s="45" t="s">
        <v>31</v>
      </c>
      <c r="K13" s="45" t="s">
        <v>14</v>
      </c>
      <c r="L13" s="45" t="s">
        <v>15</v>
      </c>
      <c r="M13" s="45" t="s">
        <v>27</v>
      </c>
      <c r="N13" s="45" t="s">
        <v>28</v>
      </c>
      <c r="O13" s="45" t="s">
        <v>32</v>
      </c>
      <c r="P13" s="45" t="s">
        <v>3</v>
      </c>
      <c r="Q13" s="45" t="s">
        <v>4</v>
      </c>
    </row>
    <row r="14" spans="1:81" ht="59.45" customHeight="1" x14ac:dyDescent="0.25">
      <c r="A14" s="47"/>
      <c r="B14" s="47"/>
      <c r="C14" s="47"/>
      <c r="D14" s="49"/>
      <c r="E14" s="52"/>
      <c r="F14" s="56"/>
      <c r="G14" s="57"/>
      <c r="H14" s="56"/>
      <c r="I14" s="57"/>
      <c r="J14" s="46"/>
      <c r="K14" s="46"/>
      <c r="L14" s="46"/>
      <c r="M14" s="46"/>
      <c r="N14" s="46"/>
      <c r="O14" s="46"/>
      <c r="P14" s="46"/>
      <c r="Q14" s="46"/>
    </row>
    <row r="15" spans="1:81" ht="28.9" customHeight="1" x14ac:dyDescent="0.25">
      <c r="A15" s="46"/>
      <c r="B15" s="46"/>
      <c r="C15" s="46"/>
      <c r="D15" s="50"/>
      <c r="E15" s="53"/>
      <c r="F15" s="5" t="s">
        <v>24</v>
      </c>
      <c r="G15" s="10" t="s">
        <v>25</v>
      </c>
      <c r="H15" s="10" t="s">
        <v>24</v>
      </c>
      <c r="I15" s="10" t="s">
        <v>25</v>
      </c>
      <c r="J15" s="10" t="s">
        <v>26</v>
      </c>
      <c r="K15" s="10" t="s">
        <v>18</v>
      </c>
      <c r="L15" s="10" t="s">
        <v>18</v>
      </c>
      <c r="M15" s="10" t="s">
        <v>19</v>
      </c>
      <c r="N15" s="10" t="s">
        <v>20</v>
      </c>
      <c r="O15" s="10" t="s">
        <v>20</v>
      </c>
      <c r="P15" s="10" t="s">
        <v>19</v>
      </c>
      <c r="Q15" s="10"/>
    </row>
    <row r="16" spans="1:81" s="6" customFormat="1" ht="12.75" customHeight="1" x14ac:dyDescent="0.25">
      <c r="A16" s="11" t="s">
        <v>48</v>
      </c>
      <c r="B16" s="11" t="s">
        <v>50</v>
      </c>
      <c r="C16" s="11" t="s">
        <v>49</v>
      </c>
      <c r="D16" s="16">
        <v>503970</v>
      </c>
      <c r="E16" s="16">
        <v>250000</v>
      </c>
      <c r="F16" s="11" t="s">
        <v>51</v>
      </c>
      <c r="G16" s="12" t="s">
        <v>52</v>
      </c>
      <c r="H16" s="11" t="s">
        <v>54</v>
      </c>
      <c r="I16" s="12" t="s">
        <v>55</v>
      </c>
      <c r="J16" s="7">
        <v>30</v>
      </c>
      <c r="K16" s="7">
        <v>13</v>
      </c>
      <c r="L16" s="7">
        <v>11</v>
      </c>
      <c r="M16" s="7">
        <v>5</v>
      </c>
      <c r="N16" s="7">
        <v>8</v>
      </c>
      <c r="O16" s="7">
        <v>10</v>
      </c>
      <c r="P16" s="7">
        <v>5</v>
      </c>
      <c r="Q16" s="7">
        <f>SUM(J16:P16)</f>
        <v>82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17" x14ac:dyDescent="0.25">
      <c r="A17" s="18" t="s">
        <v>57</v>
      </c>
      <c r="B17" s="18" t="s">
        <v>59</v>
      </c>
      <c r="C17" s="18" t="s">
        <v>58</v>
      </c>
      <c r="D17" s="19">
        <v>513660</v>
      </c>
      <c r="E17" s="19">
        <v>150000</v>
      </c>
      <c r="F17" s="18" t="s">
        <v>60</v>
      </c>
      <c r="G17" s="18" t="s">
        <v>55</v>
      </c>
      <c r="H17" s="18" t="s">
        <v>61</v>
      </c>
      <c r="I17" s="18" t="s">
        <v>52</v>
      </c>
      <c r="J17" s="20">
        <v>27</v>
      </c>
      <c r="K17" s="20">
        <v>13</v>
      </c>
      <c r="L17" s="20">
        <v>9</v>
      </c>
      <c r="M17" s="20">
        <v>4</v>
      </c>
      <c r="N17" s="20">
        <v>5</v>
      </c>
      <c r="O17" s="20">
        <v>5</v>
      </c>
      <c r="P17" s="20">
        <v>4</v>
      </c>
      <c r="Q17" s="20">
        <f t="shared" ref="Q17:Q20" si="0">SUM(J17:P17)</f>
        <v>67</v>
      </c>
    </row>
    <row r="18" spans="1:17" x14ac:dyDescent="0.25">
      <c r="A18" s="18" t="s">
        <v>63</v>
      </c>
      <c r="B18" s="18" t="s">
        <v>59</v>
      </c>
      <c r="C18" s="18" t="s">
        <v>64</v>
      </c>
      <c r="D18" s="19">
        <v>608000</v>
      </c>
      <c r="E18" s="19">
        <v>317000</v>
      </c>
      <c r="F18" s="18" t="s">
        <v>65</v>
      </c>
      <c r="G18" s="18" t="s">
        <v>52</v>
      </c>
      <c r="H18" s="18" t="s">
        <v>66</v>
      </c>
      <c r="I18" s="18" t="s">
        <v>62</v>
      </c>
      <c r="J18" s="20">
        <v>28</v>
      </c>
      <c r="K18" s="20">
        <v>13</v>
      </c>
      <c r="L18" s="20">
        <v>10</v>
      </c>
      <c r="M18" s="20">
        <v>4</v>
      </c>
      <c r="N18" s="20">
        <v>5</v>
      </c>
      <c r="O18" s="20">
        <v>5</v>
      </c>
      <c r="P18" s="20">
        <v>4</v>
      </c>
      <c r="Q18" s="20">
        <f t="shared" si="0"/>
        <v>69</v>
      </c>
    </row>
    <row r="19" spans="1:17" x14ac:dyDescent="0.25">
      <c r="A19" s="18" t="s">
        <v>67</v>
      </c>
      <c r="B19" s="18" t="s">
        <v>59</v>
      </c>
      <c r="C19" s="18" t="s">
        <v>68</v>
      </c>
      <c r="D19" s="19">
        <v>6053446</v>
      </c>
      <c r="E19" s="19">
        <v>600000</v>
      </c>
      <c r="F19" s="18" t="s">
        <v>69</v>
      </c>
      <c r="G19" s="18" t="s">
        <v>52</v>
      </c>
      <c r="H19" s="18" t="s">
        <v>70</v>
      </c>
      <c r="I19" s="18" t="s">
        <v>52</v>
      </c>
      <c r="J19" s="20">
        <v>33</v>
      </c>
      <c r="K19" s="20">
        <v>13</v>
      </c>
      <c r="L19" s="20">
        <v>14</v>
      </c>
      <c r="M19" s="20">
        <v>5</v>
      </c>
      <c r="N19" s="20">
        <v>7</v>
      </c>
      <c r="O19" s="20">
        <v>8</v>
      </c>
      <c r="P19" s="20">
        <v>4</v>
      </c>
      <c r="Q19" s="20">
        <f t="shared" si="0"/>
        <v>84</v>
      </c>
    </row>
    <row r="20" spans="1:17" x14ac:dyDescent="0.25">
      <c r="A20" s="18" t="s">
        <v>72</v>
      </c>
      <c r="B20" s="18" t="s">
        <v>74</v>
      </c>
      <c r="C20" s="18" t="s">
        <v>73</v>
      </c>
      <c r="D20" s="19">
        <v>3776121</v>
      </c>
      <c r="E20" s="19">
        <v>1500000</v>
      </c>
      <c r="F20" s="18" t="s">
        <v>75</v>
      </c>
      <c r="G20" s="18" t="s">
        <v>52</v>
      </c>
      <c r="H20" s="18" t="s">
        <v>76</v>
      </c>
      <c r="I20" s="18" t="s">
        <v>52</v>
      </c>
      <c r="J20" s="20">
        <v>35</v>
      </c>
      <c r="K20" s="20">
        <v>13</v>
      </c>
      <c r="L20" s="20">
        <v>15</v>
      </c>
      <c r="M20" s="20">
        <v>5</v>
      </c>
      <c r="N20" s="20">
        <v>7</v>
      </c>
      <c r="O20" s="20">
        <v>7</v>
      </c>
      <c r="P20" s="20">
        <v>5</v>
      </c>
      <c r="Q20" s="20">
        <f t="shared" si="0"/>
        <v>87</v>
      </c>
    </row>
  </sheetData>
  <mergeCells count="17"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  <mergeCell ref="Q13:Q14"/>
    <mergeCell ref="K13:K14"/>
    <mergeCell ref="L13:L14"/>
    <mergeCell ref="M13:M14"/>
    <mergeCell ref="N13:N14"/>
    <mergeCell ref="O13:O14"/>
    <mergeCell ref="P13:P14"/>
  </mergeCells>
  <dataValidations count="4">
    <dataValidation type="decimal" operator="lessThanOrEqual" allowBlank="1" showInputMessage="1" showErrorMessage="1" error="max. 40" sqref="J16:J20" xr:uid="{8E5C2F3E-07C7-46EF-BD49-609867AADB4C}">
      <formula1>40</formula1>
    </dataValidation>
    <dataValidation type="decimal" operator="lessThanOrEqual" allowBlank="1" showInputMessage="1" showErrorMessage="1" error="max. 15" sqref="K16:L20" xr:uid="{C9D1D2F7-41BA-438C-9A50-6096FC39019C}">
      <formula1>15</formula1>
    </dataValidation>
    <dataValidation type="decimal" operator="lessThanOrEqual" allowBlank="1" showInputMessage="1" showErrorMessage="1" error="max. 5" sqref="P16:P20 M16:M20" xr:uid="{1031DE9E-DD97-458B-9963-96FDD9761FE8}">
      <formula1>5</formula1>
    </dataValidation>
    <dataValidation type="decimal" operator="lessThanOrEqual" allowBlank="1" showInputMessage="1" showErrorMessage="1" error="max. 10" sqref="N16:O20" xr:uid="{C34C4641-5EFA-42E2-BC6E-AE01D24A606F}">
      <formula1>10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33367-84EE-4768-A5DD-61C286183CAD}">
  <dimension ref="A1:CC20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13" customWidth="1"/>
    <col min="5" max="5" width="15" style="13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81" ht="38.25" customHeight="1" x14ac:dyDescent="0.25">
      <c r="A1" s="1" t="s">
        <v>34</v>
      </c>
    </row>
    <row r="2" spans="1:81" ht="15" x14ac:dyDescent="0.25">
      <c r="A2" s="8" t="s">
        <v>47</v>
      </c>
      <c r="D2" s="14" t="s">
        <v>22</v>
      </c>
    </row>
    <row r="3" spans="1:81" ht="15" x14ac:dyDescent="0.25">
      <c r="A3" s="4" t="s">
        <v>33</v>
      </c>
      <c r="D3" s="13" t="s">
        <v>38</v>
      </c>
    </row>
    <row r="4" spans="1:81" ht="15" x14ac:dyDescent="0.25">
      <c r="A4" s="8" t="s">
        <v>43</v>
      </c>
      <c r="D4" s="13" t="s">
        <v>39</v>
      </c>
    </row>
    <row r="5" spans="1:81" x14ac:dyDescent="0.25">
      <c r="A5" s="8" t="s">
        <v>41</v>
      </c>
      <c r="D5" s="13" t="s">
        <v>40</v>
      </c>
    </row>
    <row r="6" spans="1:81" x14ac:dyDescent="0.25">
      <c r="A6" s="8"/>
      <c r="D6" s="13" t="s">
        <v>45</v>
      </c>
    </row>
    <row r="7" spans="1:81" ht="15" x14ac:dyDescent="0.25">
      <c r="A7" s="8" t="s">
        <v>44</v>
      </c>
    </row>
    <row r="8" spans="1:81" x14ac:dyDescent="0.25">
      <c r="A8" s="4" t="s">
        <v>21</v>
      </c>
      <c r="D8" s="15" t="s">
        <v>23</v>
      </c>
    </row>
    <row r="9" spans="1:81" ht="15" x14ac:dyDescent="0.25">
      <c r="A9" s="9" t="s">
        <v>42</v>
      </c>
      <c r="D9" s="13" t="s">
        <v>35</v>
      </c>
      <c r="F9" s="2" t="s">
        <v>36</v>
      </c>
    </row>
    <row r="10" spans="1:81" ht="27" customHeight="1" x14ac:dyDescent="0.25">
      <c r="F10" s="43" t="s">
        <v>37</v>
      </c>
      <c r="G10" s="43"/>
      <c r="H10" s="43"/>
      <c r="I10" s="43"/>
      <c r="J10" s="43"/>
    </row>
    <row r="11" spans="1:81" ht="25.15" customHeight="1" x14ac:dyDescent="0.2">
      <c r="D11" s="44" t="s">
        <v>46</v>
      </c>
      <c r="E11" s="44"/>
      <c r="F11" s="44"/>
      <c r="G11" s="44"/>
      <c r="H11" s="44"/>
      <c r="I11" s="44"/>
      <c r="J11" s="44"/>
    </row>
    <row r="12" spans="1:81" x14ac:dyDescent="0.25">
      <c r="A12" s="4"/>
    </row>
    <row r="13" spans="1:81" ht="26.45" customHeight="1" x14ac:dyDescent="0.25">
      <c r="A13" s="45" t="s">
        <v>0</v>
      </c>
      <c r="B13" s="45" t="s">
        <v>1</v>
      </c>
      <c r="C13" s="45" t="s">
        <v>16</v>
      </c>
      <c r="D13" s="48" t="s">
        <v>13</v>
      </c>
      <c r="E13" s="51" t="s">
        <v>2</v>
      </c>
      <c r="F13" s="54" t="s">
        <v>29</v>
      </c>
      <c r="G13" s="55"/>
      <c r="H13" s="54" t="s">
        <v>30</v>
      </c>
      <c r="I13" s="55"/>
      <c r="J13" s="45" t="s">
        <v>31</v>
      </c>
      <c r="K13" s="45" t="s">
        <v>14</v>
      </c>
      <c r="L13" s="45" t="s">
        <v>15</v>
      </c>
      <c r="M13" s="45" t="s">
        <v>27</v>
      </c>
      <c r="N13" s="45" t="s">
        <v>28</v>
      </c>
      <c r="O13" s="45" t="s">
        <v>32</v>
      </c>
      <c r="P13" s="45" t="s">
        <v>3</v>
      </c>
      <c r="Q13" s="45" t="s">
        <v>4</v>
      </c>
    </row>
    <row r="14" spans="1:81" ht="59.45" customHeight="1" x14ac:dyDescent="0.25">
      <c r="A14" s="47"/>
      <c r="B14" s="47"/>
      <c r="C14" s="47"/>
      <c r="D14" s="49"/>
      <c r="E14" s="52"/>
      <c r="F14" s="56"/>
      <c r="G14" s="57"/>
      <c r="H14" s="56"/>
      <c r="I14" s="57"/>
      <c r="J14" s="46"/>
      <c r="K14" s="46"/>
      <c r="L14" s="46"/>
      <c r="M14" s="46"/>
      <c r="N14" s="46"/>
      <c r="O14" s="46"/>
      <c r="P14" s="46"/>
      <c r="Q14" s="46"/>
    </row>
    <row r="15" spans="1:81" ht="28.9" customHeight="1" x14ac:dyDescent="0.25">
      <c r="A15" s="46"/>
      <c r="B15" s="46"/>
      <c r="C15" s="46"/>
      <c r="D15" s="50"/>
      <c r="E15" s="53"/>
      <c r="F15" s="5" t="s">
        <v>24</v>
      </c>
      <c r="G15" s="10" t="s">
        <v>25</v>
      </c>
      <c r="H15" s="10" t="s">
        <v>24</v>
      </c>
      <c r="I15" s="10" t="s">
        <v>25</v>
      </c>
      <c r="J15" s="10" t="s">
        <v>26</v>
      </c>
      <c r="K15" s="10" t="s">
        <v>18</v>
      </c>
      <c r="L15" s="10" t="s">
        <v>18</v>
      </c>
      <c r="M15" s="10" t="s">
        <v>19</v>
      </c>
      <c r="N15" s="10" t="s">
        <v>20</v>
      </c>
      <c r="O15" s="10" t="s">
        <v>20</v>
      </c>
      <c r="P15" s="10" t="s">
        <v>19</v>
      </c>
      <c r="Q15" s="10"/>
    </row>
    <row r="16" spans="1:81" s="6" customFormat="1" ht="12.75" customHeight="1" x14ac:dyDescent="0.25">
      <c r="A16" s="11" t="s">
        <v>48</v>
      </c>
      <c r="B16" s="11" t="s">
        <v>50</v>
      </c>
      <c r="C16" s="11" t="s">
        <v>49</v>
      </c>
      <c r="D16" s="16">
        <v>503970</v>
      </c>
      <c r="E16" s="16">
        <v>250000</v>
      </c>
      <c r="F16" s="11" t="s">
        <v>51</v>
      </c>
      <c r="G16" s="12" t="s">
        <v>52</v>
      </c>
      <c r="H16" s="11" t="s">
        <v>54</v>
      </c>
      <c r="I16" s="12" t="s">
        <v>55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f t="shared" ref="Q16:Q19" si="0">SUM(J16:P16)</f>
        <v>0</v>
      </c>
      <c r="R16" s="2" t="s">
        <v>77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18" x14ac:dyDescent="0.25">
      <c r="A17" s="18" t="s">
        <v>57</v>
      </c>
      <c r="B17" s="18" t="s">
        <v>59</v>
      </c>
      <c r="C17" s="18" t="s">
        <v>58</v>
      </c>
      <c r="D17" s="19">
        <v>513660</v>
      </c>
      <c r="E17" s="19">
        <v>150000</v>
      </c>
      <c r="F17" s="18" t="s">
        <v>60</v>
      </c>
      <c r="G17" s="18" t="s">
        <v>55</v>
      </c>
      <c r="H17" s="18" t="s">
        <v>61</v>
      </c>
      <c r="I17" s="18" t="s">
        <v>52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f t="shared" si="0"/>
        <v>0</v>
      </c>
      <c r="R17" s="2" t="s">
        <v>77</v>
      </c>
    </row>
    <row r="18" spans="1:18" x14ac:dyDescent="0.25">
      <c r="A18" s="18" t="s">
        <v>63</v>
      </c>
      <c r="B18" s="18" t="s">
        <v>59</v>
      </c>
      <c r="C18" s="18" t="s">
        <v>64</v>
      </c>
      <c r="D18" s="19">
        <v>608000</v>
      </c>
      <c r="E18" s="19">
        <v>317000</v>
      </c>
      <c r="F18" s="18" t="s">
        <v>65</v>
      </c>
      <c r="G18" s="18" t="s">
        <v>52</v>
      </c>
      <c r="H18" s="18" t="s">
        <v>66</v>
      </c>
      <c r="I18" s="18" t="s">
        <v>62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f t="shared" si="0"/>
        <v>0</v>
      </c>
      <c r="R18" s="2" t="s">
        <v>77</v>
      </c>
    </row>
    <row r="19" spans="1:18" x14ac:dyDescent="0.25">
      <c r="A19" s="18" t="s">
        <v>67</v>
      </c>
      <c r="B19" s="18" t="s">
        <v>59</v>
      </c>
      <c r="C19" s="18" t="s">
        <v>68</v>
      </c>
      <c r="D19" s="19">
        <v>6053446</v>
      </c>
      <c r="E19" s="19">
        <v>600000</v>
      </c>
      <c r="F19" s="18" t="s">
        <v>69</v>
      </c>
      <c r="G19" s="18" t="s">
        <v>52</v>
      </c>
      <c r="H19" s="18" t="s">
        <v>70</v>
      </c>
      <c r="I19" s="18" t="s">
        <v>52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f t="shared" si="0"/>
        <v>0</v>
      </c>
      <c r="R19" s="2" t="s">
        <v>77</v>
      </c>
    </row>
    <row r="20" spans="1:18" x14ac:dyDescent="0.25">
      <c r="A20" s="18" t="s">
        <v>72</v>
      </c>
      <c r="B20" s="18" t="s">
        <v>74</v>
      </c>
      <c r="C20" s="18" t="s">
        <v>73</v>
      </c>
      <c r="D20" s="19">
        <v>3776121</v>
      </c>
      <c r="E20" s="19">
        <v>1500000</v>
      </c>
      <c r="F20" s="18" t="s">
        <v>75</v>
      </c>
      <c r="G20" s="18" t="s">
        <v>52</v>
      </c>
      <c r="H20" s="18" t="s">
        <v>76</v>
      </c>
      <c r="I20" s="18" t="s">
        <v>52</v>
      </c>
      <c r="J20" s="20">
        <v>35</v>
      </c>
      <c r="K20" s="20">
        <v>15</v>
      </c>
      <c r="L20" s="20">
        <v>15</v>
      </c>
      <c r="M20" s="20">
        <v>5</v>
      </c>
      <c r="N20" s="20">
        <v>7</v>
      </c>
      <c r="O20" s="20">
        <v>7</v>
      </c>
      <c r="P20" s="20">
        <v>5</v>
      </c>
      <c r="Q20" s="20">
        <f t="shared" ref="Q17:Q20" si="1">SUM(J20:P20)</f>
        <v>89</v>
      </c>
    </row>
  </sheetData>
  <mergeCells count="17">
    <mergeCell ref="Q13:Q14"/>
    <mergeCell ref="K13:K14"/>
    <mergeCell ref="L13:L14"/>
    <mergeCell ref="M13:M14"/>
    <mergeCell ref="N13:N14"/>
    <mergeCell ref="O13:O14"/>
    <mergeCell ref="P13:P14"/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</mergeCells>
  <dataValidations count="4">
    <dataValidation type="decimal" operator="lessThanOrEqual" allowBlank="1" showInputMessage="1" showErrorMessage="1" error="max. 40" sqref="J16:J20" xr:uid="{891271EE-ED8C-40F2-BC53-9D9BF3964B56}">
      <formula1>40</formula1>
    </dataValidation>
    <dataValidation type="decimal" operator="lessThanOrEqual" allowBlank="1" showInputMessage="1" showErrorMessage="1" error="max. 15" sqref="K16:L20" xr:uid="{27470483-6969-4AD9-8644-BF4894C18EEA}">
      <formula1>15</formula1>
    </dataValidation>
    <dataValidation type="decimal" operator="lessThanOrEqual" allowBlank="1" showInputMessage="1" showErrorMessage="1" error="max. 5" sqref="P16:P20 M16:M20" xr:uid="{B8EA4990-502D-49E5-86BD-D2CED170C6FF}">
      <formula1>5</formula1>
    </dataValidation>
    <dataValidation type="decimal" operator="lessThanOrEqual" allowBlank="1" showInputMessage="1" showErrorMessage="1" error="max. 10" sqref="N16:O20" xr:uid="{0C92D07A-97AC-4F35-ADF7-78547955C342}">
      <formula1>10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D53CA-9DC7-439C-84DB-D7C8E00EC9C3}">
  <dimension ref="A1:CC20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13" customWidth="1"/>
    <col min="5" max="5" width="15" style="13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81" ht="38.25" customHeight="1" x14ac:dyDescent="0.25">
      <c r="A1" s="1" t="s">
        <v>34</v>
      </c>
    </row>
    <row r="2" spans="1:81" ht="15" x14ac:dyDescent="0.25">
      <c r="A2" s="8" t="s">
        <v>47</v>
      </c>
      <c r="D2" s="14" t="s">
        <v>22</v>
      </c>
    </row>
    <row r="3" spans="1:81" ht="15" x14ac:dyDescent="0.25">
      <c r="A3" s="4" t="s">
        <v>33</v>
      </c>
      <c r="D3" s="13" t="s">
        <v>38</v>
      </c>
    </row>
    <row r="4" spans="1:81" ht="15" x14ac:dyDescent="0.25">
      <c r="A4" s="8" t="s">
        <v>43</v>
      </c>
      <c r="D4" s="13" t="s">
        <v>39</v>
      </c>
    </row>
    <row r="5" spans="1:81" x14ac:dyDescent="0.25">
      <c r="A5" s="8" t="s">
        <v>41</v>
      </c>
      <c r="D5" s="13" t="s">
        <v>40</v>
      </c>
    </row>
    <row r="6" spans="1:81" x14ac:dyDescent="0.25">
      <c r="A6" s="8"/>
      <c r="D6" s="13" t="s">
        <v>45</v>
      </c>
    </row>
    <row r="7" spans="1:81" ht="15" x14ac:dyDescent="0.25">
      <c r="A7" s="8" t="s">
        <v>44</v>
      </c>
    </row>
    <row r="8" spans="1:81" x14ac:dyDescent="0.25">
      <c r="A8" s="4" t="s">
        <v>21</v>
      </c>
      <c r="D8" s="15" t="s">
        <v>23</v>
      </c>
    </row>
    <row r="9" spans="1:81" ht="15" x14ac:dyDescent="0.25">
      <c r="A9" s="9" t="s">
        <v>42</v>
      </c>
      <c r="D9" s="13" t="s">
        <v>35</v>
      </c>
      <c r="F9" s="2" t="s">
        <v>36</v>
      </c>
    </row>
    <row r="10" spans="1:81" ht="27" customHeight="1" x14ac:dyDescent="0.25">
      <c r="F10" s="43" t="s">
        <v>37</v>
      </c>
      <c r="G10" s="43"/>
      <c r="H10" s="43"/>
      <c r="I10" s="43"/>
      <c r="J10" s="43"/>
    </row>
    <row r="11" spans="1:81" ht="25.15" customHeight="1" x14ac:dyDescent="0.2">
      <c r="D11" s="44" t="s">
        <v>46</v>
      </c>
      <c r="E11" s="44"/>
      <c r="F11" s="44"/>
      <c r="G11" s="44"/>
      <c r="H11" s="44"/>
      <c r="I11" s="44"/>
      <c r="J11" s="44"/>
    </row>
    <row r="12" spans="1:81" x14ac:dyDescent="0.25">
      <c r="A12" s="4"/>
    </row>
    <row r="13" spans="1:81" ht="26.45" customHeight="1" x14ac:dyDescent="0.25">
      <c r="A13" s="45" t="s">
        <v>0</v>
      </c>
      <c r="B13" s="45" t="s">
        <v>1</v>
      </c>
      <c r="C13" s="45" t="s">
        <v>16</v>
      </c>
      <c r="D13" s="48" t="s">
        <v>13</v>
      </c>
      <c r="E13" s="51" t="s">
        <v>2</v>
      </c>
      <c r="F13" s="54" t="s">
        <v>29</v>
      </c>
      <c r="G13" s="55"/>
      <c r="H13" s="54" t="s">
        <v>30</v>
      </c>
      <c r="I13" s="55"/>
      <c r="J13" s="45" t="s">
        <v>31</v>
      </c>
      <c r="K13" s="45" t="s">
        <v>14</v>
      </c>
      <c r="L13" s="45" t="s">
        <v>15</v>
      </c>
      <c r="M13" s="45" t="s">
        <v>27</v>
      </c>
      <c r="N13" s="45" t="s">
        <v>28</v>
      </c>
      <c r="O13" s="45" t="s">
        <v>32</v>
      </c>
      <c r="P13" s="45" t="s">
        <v>3</v>
      </c>
      <c r="Q13" s="45" t="s">
        <v>4</v>
      </c>
    </row>
    <row r="14" spans="1:81" ht="59.45" customHeight="1" x14ac:dyDescent="0.25">
      <c r="A14" s="47"/>
      <c r="B14" s="47"/>
      <c r="C14" s="47"/>
      <c r="D14" s="49"/>
      <c r="E14" s="52"/>
      <c r="F14" s="56"/>
      <c r="G14" s="57"/>
      <c r="H14" s="56"/>
      <c r="I14" s="57"/>
      <c r="J14" s="46"/>
      <c r="K14" s="46"/>
      <c r="L14" s="46"/>
      <c r="M14" s="46"/>
      <c r="N14" s="46"/>
      <c r="O14" s="46"/>
      <c r="P14" s="46"/>
      <c r="Q14" s="46"/>
    </row>
    <row r="15" spans="1:81" ht="28.9" customHeight="1" x14ac:dyDescent="0.25">
      <c r="A15" s="46"/>
      <c r="B15" s="46"/>
      <c r="C15" s="46"/>
      <c r="D15" s="50"/>
      <c r="E15" s="53"/>
      <c r="F15" s="5" t="s">
        <v>24</v>
      </c>
      <c r="G15" s="10" t="s">
        <v>25</v>
      </c>
      <c r="H15" s="10" t="s">
        <v>24</v>
      </c>
      <c r="I15" s="10" t="s">
        <v>25</v>
      </c>
      <c r="J15" s="10" t="s">
        <v>26</v>
      </c>
      <c r="K15" s="10" t="s">
        <v>18</v>
      </c>
      <c r="L15" s="10" t="s">
        <v>18</v>
      </c>
      <c r="M15" s="10" t="s">
        <v>19</v>
      </c>
      <c r="N15" s="10" t="s">
        <v>20</v>
      </c>
      <c r="O15" s="10" t="s">
        <v>20</v>
      </c>
      <c r="P15" s="10" t="s">
        <v>19</v>
      </c>
      <c r="Q15" s="10"/>
    </row>
    <row r="16" spans="1:81" s="6" customFormat="1" ht="12.75" customHeight="1" x14ac:dyDescent="0.25">
      <c r="A16" s="11" t="s">
        <v>48</v>
      </c>
      <c r="B16" s="11" t="s">
        <v>50</v>
      </c>
      <c r="C16" s="11" t="s">
        <v>49</v>
      </c>
      <c r="D16" s="16">
        <v>503970</v>
      </c>
      <c r="E16" s="16">
        <v>250000</v>
      </c>
      <c r="F16" s="11" t="s">
        <v>51</v>
      </c>
      <c r="G16" s="12" t="s">
        <v>52</v>
      </c>
      <c r="H16" s="11" t="s">
        <v>54</v>
      </c>
      <c r="I16" s="12" t="s">
        <v>55</v>
      </c>
      <c r="J16" s="7">
        <v>30</v>
      </c>
      <c r="K16" s="7">
        <v>13</v>
      </c>
      <c r="L16" s="7">
        <v>12</v>
      </c>
      <c r="M16" s="7">
        <v>5</v>
      </c>
      <c r="N16" s="7">
        <v>8</v>
      </c>
      <c r="O16" s="7">
        <v>9</v>
      </c>
      <c r="P16" s="7">
        <v>5</v>
      </c>
      <c r="Q16" s="7">
        <f>SUM(J16:P16)</f>
        <v>82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17" x14ac:dyDescent="0.25">
      <c r="A17" s="18" t="s">
        <v>57</v>
      </c>
      <c r="B17" s="18" t="s">
        <v>59</v>
      </c>
      <c r="C17" s="18" t="s">
        <v>58</v>
      </c>
      <c r="D17" s="19">
        <v>513660</v>
      </c>
      <c r="E17" s="19">
        <v>150000</v>
      </c>
      <c r="F17" s="18" t="s">
        <v>60</v>
      </c>
      <c r="G17" s="18" t="s">
        <v>55</v>
      </c>
      <c r="H17" s="18" t="s">
        <v>61</v>
      </c>
      <c r="I17" s="18" t="s">
        <v>52</v>
      </c>
      <c r="J17" s="20">
        <v>25</v>
      </c>
      <c r="K17" s="20">
        <v>13</v>
      </c>
      <c r="L17" s="20">
        <v>8</v>
      </c>
      <c r="M17" s="20">
        <v>4</v>
      </c>
      <c r="N17" s="20">
        <v>5</v>
      </c>
      <c r="O17" s="20">
        <v>5</v>
      </c>
      <c r="P17" s="20">
        <v>4</v>
      </c>
      <c r="Q17" s="20">
        <f t="shared" ref="Q17:Q20" si="0">SUM(J17:P17)</f>
        <v>64</v>
      </c>
    </row>
    <row r="18" spans="1:17" x14ac:dyDescent="0.25">
      <c r="A18" s="18" t="s">
        <v>63</v>
      </c>
      <c r="B18" s="18" t="s">
        <v>59</v>
      </c>
      <c r="C18" s="18" t="s">
        <v>64</v>
      </c>
      <c r="D18" s="19">
        <v>608000</v>
      </c>
      <c r="E18" s="19">
        <v>317000</v>
      </c>
      <c r="F18" s="18" t="s">
        <v>65</v>
      </c>
      <c r="G18" s="18" t="s">
        <v>52</v>
      </c>
      <c r="H18" s="18" t="s">
        <v>66</v>
      </c>
      <c r="I18" s="18" t="s">
        <v>62</v>
      </c>
      <c r="J18" s="20">
        <v>26</v>
      </c>
      <c r="K18" s="20">
        <v>13</v>
      </c>
      <c r="L18" s="20">
        <v>10</v>
      </c>
      <c r="M18" s="20">
        <v>3</v>
      </c>
      <c r="N18" s="20">
        <v>7</v>
      </c>
      <c r="O18" s="20">
        <v>6</v>
      </c>
      <c r="P18" s="20">
        <v>4</v>
      </c>
      <c r="Q18" s="20">
        <f t="shared" si="0"/>
        <v>69</v>
      </c>
    </row>
    <row r="19" spans="1:17" x14ac:dyDescent="0.25">
      <c r="A19" s="18" t="s">
        <v>67</v>
      </c>
      <c r="B19" s="18" t="s">
        <v>59</v>
      </c>
      <c r="C19" s="18" t="s">
        <v>68</v>
      </c>
      <c r="D19" s="19">
        <v>6053446</v>
      </c>
      <c r="E19" s="19">
        <v>600000</v>
      </c>
      <c r="F19" s="18" t="s">
        <v>69</v>
      </c>
      <c r="G19" s="18" t="s">
        <v>52</v>
      </c>
      <c r="H19" s="18" t="s">
        <v>70</v>
      </c>
      <c r="I19" s="18" t="s">
        <v>52</v>
      </c>
      <c r="J19" s="20">
        <v>30</v>
      </c>
      <c r="K19" s="20">
        <v>13</v>
      </c>
      <c r="L19" s="20">
        <v>12</v>
      </c>
      <c r="M19" s="20">
        <v>4</v>
      </c>
      <c r="N19" s="20">
        <v>7</v>
      </c>
      <c r="O19" s="20">
        <v>8</v>
      </c>
      <c r="P19" s="20">
        <v>4</v>
      </c>
      <c r="Q19" s="20">
        <f t="shared" si="0"/>
        <v>78</v>
      </c>
    </row>
    <row r="20" spans="1:17" x14ac:dyDescent="0.25">
      <c r="A20" s="18" t="s">
        <v>72</v>
      </c>
      <c r="B20" s="18" t="s">
        <v>74</v>
      </c>
      <c r="C20" s="18" t="s">
        <v>73</v>
      </c>
      <c r="D20" s="19">
        <v>3776121</v>
      </c>
      <c r="E20" s="19">
        <v>1500000</v>
      </c>
      <c r="F20" s="18" t="s">
        <v>75</v>
      </c>
      <c r="G20" s="18" t="s">
        <v>52</v>
      </c>
      <c r="H20" s="18" t="s">
        <v>76</v>
      </c>
      <c r="I20" s="18" t="s">
        <v>52</v>
      </c>
      <c r="J20" s="20">
        <v>30</v>
      </c>
      <c r="K20" s="20">
        <v>13</v>
      </c>
      <c r="L20" s="20">
        <v>14</v>
      </c>
      <c r="M20" s="20">
        <v>5</v>
      </c>
      <c r="N20" s="20">
        <v>6</v>
      </c>
      <c r="O20" s="20">
        <v>8</v>
      </c>
      <c r="P20" s="20">
        <v>5</v>
      </c>
      <c r="Q20" s="20">
        <f t="shared" si="0"/>
        <v>81</v>
      </c>
    </row>
  </sheetData>
  <mergeCells count="17"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  <mergeCell ref="Q13:Q14"/>
    <mergeCell ref="K13:K14"/>
    <mergeCell ref="L13:L14"/>
    <mergeCell ref="M13:M14"/>
    <mergeCell ref="N13:N14"/>
    <mergeCell ref="O13:O14"/>
    <mergeCell ref="P13:P14"/>
  </mergeCells>
  <dataValidations count="4">
    <dataValidation type="decimal" operator="lessThanOrEqual" allowBlank="1" showInputMessage="1" showErrorMessage="1" error="max. 40" sqref="J16:J20" xr:uid="{CB873EB2-6E89-4965-B6FF-3F02CC0E0949}">
      <formula1>40</formula1>
    </dataValidation>
    <dataValidation type="decimal" operator="lessThanOrEqual" allowBlank="1" showInputMessage="1" showErrorMessage="1" error="max. 15" sqref="K16:L20" xr:uid="{B640B308-0C21-4F50-B68C-ABC5AC06A1FD}">
      <formula1>15</formula1>
    </dataValidation>
    <dataValidation type="decimal" operator="lessThanOrEqual" allowBlank="1" showInputMessage="1" showErrorMessage="1" error="max. 5" sqref="P16:P20 M16:M20" xr:uid="{B11A2F02-AE25-4859-AFF1-8B0E9170C7F5}">
      <formula1>5</formula1>
    </dataValidation>
    <dataValidation type="decimal" operator="lessThanOrEqual" allowBlank="1" showInputMessage="1" showErrorMessage="1" error="max. 10" sqref="N16:O20" xr:uid="{25BD5483-7A66-456B-83A5-3618AFA074C3}">
      <formula1>10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482D7-0097-4FC0-B9E5-2FD0A3264048}">
  <dimension ref="A1:CC20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13" customWidth="1"/>
    <col min="5" max="5" width="15" style="13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81" ht="38.25" customHeight="1" x14ac:dyDescent="0.25">
      <c r="A1" s="1" t="s">
        <v>34</v>
      </c>
    </row>
    <row r="2" spans="1:81" ht="15" x14ac:dyDescent="0.25">
      <c r="A2" s="8" t="s">
        <v>47</v>
      </c>
      <c r="D2" s="14" t="s">
        <v>22</v>
      </c>
    </row>
    <row r="3" spans="1:81" ht="15" x14ac:dyDescent="0.25">
      <c r="A3" s="4" t="s">
        <v>33</v>
      </c>
      <c r="D3" s="13" t="s">
        <v>38</v>
      </c>
    </row>
    <row r="4" spans="1:81" ht="15" x14ac:dyDescent="0.25">
      <c r="A4" s="8" t="s">
        <v>43</v>
      </c>
      <c r="D4" s="13" t="s">
        <v>39</v>
      </c>
    </row>
    <row r="5" spans="1:81" x14ac:dyDescent="0.25">
      <c r="A5" s="8" t="s">
        <v>41</v>
      </c>
      <c r="D5" s="13" t="s">
        <v>40</v>
      </c>
    </row>
    <row r="6" spans="1:81" x14ac:dyDescent="0.25">
      <c r="A6" s="8"/>
      <c r="D6" s="13" t="s">
        <v>45</v>
      </c>
    </row>
    <row r="7" spans="1:81" ht="15" x14ac:dyDescent="0.25">
      <c r="A7" s="8" t="s">
        <v>44</v>
      </c>
    </row>
    <row r="8" spans="1:81" x14ac:dyDescent="0.25">
      <c r="A8" s="4" t="s">
        <v>21</v>
      </c>
      <c r="D8" s="15" t="s">
        <v>23</v>
      </c>
    </row>
    <row r="9" spans="1:81" ht="15" x14ac:dyDescent="0.25">
      <c r="A9" s="9" t="s">
        <v>42</v>
      </c>
      <c r="D9" s="13" t="s">
        <v>35</v>
      </c>
      <c r="F9" s="2" t="s">
        <v>36</v>
      </c>
    </row>
    <row r="10" spans="1:81" ht="27" customHeight="1" x14ac:dyDescent="0.25">
      <c r="F10" s="43" t="s">
        <v>37</v>
      </c>
      <c r="G10" s="43"/>
      <c r="H10" s="43"/>
      <c r="I10" s="43"/>
      <c r="J10" s="43"/>
    </row>
    <row r="11" spans="1:81" ht="25.15" customHeight="1" x14ac:dyDescent="0.2">
      <c r="D11" s="44" t="s">
        <v>46</v>
      </c>
      <c r="E11" s="44"/>
      <c r="F11" s="44"/>
      <c r="G11" s="44"/>
      <c r="H11" s="44"/>
      <c r="I11" s="44"/>
      <c r="J11" s="44"/>
    </row>
    <row r="12" spans="1:81" x14ac:dyDescent="0.25">
      <c r="A12" s="4"/>
    </row>
    <row r="13" spans="1:81" ht="26.45" customHeight="1" x14ac:dyDescent="0.25">
      <c r="A13" s="45" t="s">
        <v>0</v>
      </c>
      <c r="B13" s="45" t="s">
        <v>1</v>
      </c>
      <c r="C13" s="45" t="s">
        <v>16</v>
      </c>
      <c r="D13" s="48" t="s">
        <v>13</v>
      </c>
      <c r="E13" s="51" t="s">
        <v>2</v>
      </c>
      <c r="F13" s="54" t="s">
        <v>29</v>
      </c>
      <c r="G13" s="55"/>
      <c r="H13" s="54" t="s">
        <v>30</v>
      </c>
      <c r="I13" s="55"/>
      <c r="J13" s="45" t="s">
        <v>31</v>
      </c>
      <c r="K13" s="45" t="s">
        <v>14</v>
      </c>
      <c r="L13" s="45" t="s">
        <v>15</v>
      </c>
      <c r="M13" s="45" t="s">
        <v>27</v>
      </c>
      <c r="N13" s="45" t="s">
        <v>28</v>
      </c>
      <c r="O13" s="45" t="s">
        <v>32</v>
      </c>
      <c r="P13" s="45" t="s">
        <v>3</v>
      </c>
      <c r="Q13" s="45" t="s">
        <v>4</v>
      </c>
    </row>
    <row r="14" spans="1:81" ht="59.45" customHeight="1" x14ac:dyDescent="0.25">
      <c r="A14" s="47"/>
      <c r="B14" s="47"/>
      <c r="C14" s="47"/>
      <c r="D14" s="49"/>
      <c r="E14" s="52"/>
      <c r="F14" s="56"/>
      <c r="G14" s="57"/>
      <c r="H14" s="56"/>
      <c r="I14" s="57"/>
      <c r="J14" s="46"/>
      <c r="K14" s="46"/>
      <c r="L14" s="46"/>
      <c r="M14" s="46"/>
      <c r="N14" s="46"/>
      <c r="O14" s="46"/>
      <c r="P14" s="46"/>
      <c r="Q14" s="46"/>
    </row>
    <row r="15" spans="1:81" ht="28.9" customHeight="1" x14ac:dyDescent="0.25">
      <c r="A15" s="46"/>
      <c r="B15" s="46"/>
      <c r="C15" s="46"/>
      <c r="D15" s="50"/>
      <c r="E15" s="53"/>
      <c r="F15" s="5" t="s">
        <v>24</v>
      </c>
      <c r="G15" s="10" t="s">
        <v>25</v>
      </c>
      <c r="H15" s="10" t="s">
        <v>24</v>
      </c>
      <c r="I15" s="10" t="s">
        <v>25</v>
      </c>
      <c r="J15" s="10" t="s">
        <v>26</v>
      </c>
      <c r="K15" s="10" t="s">
        <v>18</v>
      </c>
      <c r="L15" s="10" t="s">
        <v>18</v>
      </c>
      <c r="M15" s="10" t="s">
        <v>19</v>
      </c>
      <c r="N15" s="10" t="s">
        <v>20</v>
      </c>
      <c r="O15" s="10" t="s">
        <v>20</v>
      </c>
      <c r="P15" s="10" t="s">
        <v>19</v>
      </c>
      <c r="Q15" s="10"/>
    </row>
    <row r="16" spans="1:81" s="6" customFormat="1" ht="12.75" customHeight="1" x14ac:dyDescent="0.25">
      <c r="A16" s="11" t="s">
        <v>48</v>
      </c>
      <c r="B16" s="11" t="s">
        <v>50</v>
      </c>
      <c r="C16" s="11" t="s">
        <v>49</v>
      </c>
      <c r="D16" s="16">
        <v>503970</v>
      </c>
      <c r="E16" s="16">
        <v>250000</v>
      </c>
      <c r="F16" s="11" t="s">
        <v>51</v>
      </c>
      <c r="G16" s="12" t="s">
        <v>52</v>
      </c>
      <c r="H16" s="11" t="s">
        <v>54</v>
      </c>
      <c r="I16" s="12" t="s">
        <v>55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f t="shared" ref="Q16:Q20" si="0">SUM(J16:P16)</f>
        <v>0</v>
      </c>
      <c r="R16" s="2" t="s">
        <v>78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18" x14ac:dyDescent="0.25">
      <c r="A17" s="18" t="s">
        <v>57</v>
      </c>
      <c r="B17" s="18" t="s">
        <v>59</v>
      </c>
      <c r="C17" s="18" t="s">
        <v>58</v>
      </c>
      <c r="D17" s="19">
        <v>513660</v>
      </c>
      <c r="E17" s="19">
        <v>150000</v>
      </c>
      <c r="F17" s="18" t="s">
        <v>60</v>
      </c>
      <c r="G17" s="18" t="s">
        <v>55</v>
      </c>
      <c r="H17" s="18" t="s">
        <v>61</v>
      </c>
      <c r="I17" s="18" t="s">
        <v>52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f t="shared" si="0"/>
        <v>0</v>
      </c>
      <c r="R17" s="2" t="s">
        <v>78</v>
      </c>
    </row>
    <row r="18" spans="1:18" x14ac:dyDescent="0.25">
      <c r="A18" s="18" t="s">
        <v>63</v>
      </c>
      <c r="B18" s="18" t="s">
        <v>59</v>
      </c>
      <c r="C18" s="18" t="s">
        <v>64</v>
      </c>
      <c r="D18" s="19">
        <v>608000</v>
      </c>
      <c r="E18" s="19">
        <v>317000</v>
      </c>
      <c r="F18" s="18" t="s">
        <v>65</v>
      </c>
      <c r="G18" s="18" t="s">
        <v>52</v>
      </c>
      <c r="H18" s="18" t="s">
        <v>66</v>
      </c>
      <c r="I18" s="18" t="s">
        <v>62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f t="shared" si="0"/>
        <v>0</v>
      </c>
      <c r="R18" s="2" t="s">
        <v>78</v>
      </c>
    </row>
    <row r="19" spans="1:18" x14ac:dyDescent="0.25">
      <c r="A19" s="18" t="s">
        <v>67</v>
      </c>
      <c r="B19" s="18" t="s">
        <v>59</v>
      </c>
      <c r="C19" s="18" t="s">
        <v>68</v>
      </c>
      <c r="D19" s="19">
        <v>6053446</v>
      </c>
      <c r="E19" s="19">
        <v>600000</v>
      </c>
      <c r="F19" s="18" t="s">
        <v>69</v>
      </c>
      <c r="G19" s="18" t="s">
        <v>52</v>
      </c>
      <c r="H19" s="18" t="s">
        <v>70</v>
      </c>
      <c r="I19" s="18" t="s">
        <v>52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f t="shared" si="0"/>
        <v>0</v>
      </c>
      <c r="R19" s="2" t="s">
        <v>78</v>
      </c>
    </row>
    <row r="20" spans="1:18" x14ac:dyDescent="0.25">
      <c r="A20" s="18" t="s">
        <v>72</v>
      </c>
      <c r="B20" s="18" t="s">
        <v>74</v>
      </c>
      <c r="C20" s="18" t="s">
        <v>73</v>
      </c>
      <c r="D20" s="19">
        <v>3776121</v>
      </c>
      <c r="E20" s="19">
        <v>1500000</v>
      </c>
      <c r="F20" s="18" t="s">
        <v>75</v>
      </c>
      <c r="G20" s="18" t="s">
        <v>52</v>
      </c>
      <c r="H20" s="18" t="s">
        <v>76</v>
      </c>
      <c r="I20" s="18" t="s">
        <v>52</v>
      </c>
      <c r="J20" s="20">
        <v>20</v>
      </c>
      <c r="K20" s="20">
        <v>15</v>
      </c>
      <c r="L20" s="20">
        <v>15</v>
      </c>
      <c r="M20" s="20">
        <v>5</v>
      </c>
      <c r="N20" s="20">
        <v>4</v>
      </c>
      <c r="O20" s="20">
        <v>7</v>
      </c>
      <c r="P20" s="20">
        <v>5</v>
      </c>
      <c r="Q20" s="20">
        <f t="shared" si="0"/>
        <v>71</v>
      </c>
    </row>
  </sheetData>
  <mergeCells count="17">
    <mergeCell ref="Q13:Q14"/>
    <mergeCell ref="K13:K14"/>
    <mergeCell ref="L13:L14"/>
    <mergeCell ref="M13:M14"/>
    <mergeCell ref="N13:N14"/>
    <mergeCell ref="O13:O14"/>
    <mergeCell ref="P13:P14"/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</mergeCells>
  <dataValidations count="4">
    <dataValidation type="decimal" operator="lessThanOrEqual" allowBlank="1" showInputMessage="1" showErrorMessage="1" error="max. 10" sqref="N16:O20" xr:uid="{7D593A29-D166-414C-8220-8273FF97EB23}">
      <formula1>10</formula1>
    </dataValidation>
    <dataValidation type="decimal" operator="lessThanOrEqual" allowBlank="1" showInputMessage="1" showErrorMessage="1" error="max. 5" sqref="P16:P20 M16:M20" xr:uid="{005C7B94-969C-4B72-8E10-7175D9D9C5F3}">
      <formula1>5</formula1>
    </dataValidation>
    <dataValidation type="decimal" operator="lessThanOrEqual" allowBlank="1" showInputMessage="1" showErrorMessage="1" error="max. 15" sqref="K16:L20" xr:uid="{456BBC32-9362-4B65-8015-05A0B34A687D}">
      <formula1>15</formula1>
    </dataValidation>
    <dataValidation type="decimal" operator="lessThanOrEqual" allowBlank="1" showInputMessage="1" showErrorMessage="1" error="max. 40" sqref="J16:J20" xr:uid="{59AA20E1-34EC-4FAC-9015-010296386F8E}">
      <formula1>40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distribuce</vt:lpstr>
      <vt:lpstr>HB</vt:lpstr>
      <vt:lpstr>JarK</vt:lpstr>
      <vt:lpstr>JK</vt:lpstr>
      <vt:lpstr>MŠ</vt:lpstr>
      <vt:lpstr>OZ</vt:lpstr>
      <vt:lpstr>PV</vt:lpstr>
      <vt:lpstr>TCD</vt:lpstr>
      <vt:lpstr>distribuce!Oblast_tisku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2019-06-03T05:41:37Z</cp:lastPrinted>
  <dcterms:created xsi:type="dcterms:W3CDTF">2013-12-06T22:03:05Z</dcterms:created>
  <dcterms:modified xsi:type="dcterms:W3CDTF">2019-08-07T09:23:42Z</dcterms:modified>
</cp:coreProperties>
</file>